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VB-HỘI ĐỒNG GIÁM SÁT THÁNG 3-4 NĂM 2024\BC -Giám sát NTM (sau ý kiến đã giám sát của tỉnh)\"/>
    </mc:Choice>
  </mc:AlternateContent>
  <bookViews>
    <workbookView xWindow="0" yWindow="0" windowWidth="18525" windowHeight="6540"/>
  </bookViews>
  <sheets>
    <sheet name="PL_01" sheetId="9" r:id="rId1"/>
    <sheet name="PL_02" sheetId="8" r:id="rId2"/>
    <sheet name="PL_03" sheetId="1" r:id="rId3"/>
    <sheet name="PL_03.a" sheetId="11" r:id="rId4"/>
    <sheet name="PL_3.b" sheetId="13" r:id="rId5"/>
    <sheet name="PL_04" sheetId="7" r:id="rId6"/>
  </sheets>
  <definedNames>
    <definedName name="_xlnm.Print_Titles" localSheetId="1">PL_02!$4:$5</definedName>
    <definedName name="_xlnm.Print_Titles" localSheetId="5">PL_04!$4:$5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1" l="1"/>
  <c r="Y138" i="1" l="1"/>
  <c r="C8" i="11" l="1"/>
  <c r="F9" i="13"/>
  <c r="F10" i="13"/>
  <c r="F11" i="13"/>
  <c r="F12" i="13"/>
  <c r="F13" i="13"/>
  <c r="F14" i="13"/>
  <c r="F15" i="13"/>
  <c r="F16" i="13"/>
  <c r="F17" i="13"/>
  <c r="F18" i="13"/>
  <c r="F19" i="13"/>
  <c r="F20" i="13"/>
  <c r="F8" i="13"/>
  <c r="E7" i="13"/>
  <c r="D7" i="13"/>
  <c r="F7" i="13" s="1"/>
  <c r="D12" i="11"/>
  <c r="D9" i="11"/>
  <c r="G11" i="11"/>
  <c r="F11" i="11"/>
  <c r="G8" i="11"/>
  <c r="F8" i="11"/>
  <c r="D11" i="11" l="1"/>
  <c r="D8" i="11"/>
  <c r="Y137" i="1"/>
  <c r="X130" i="1"/>
  <c r="X131" i="1"/>
  <c r="X132" i="1"/>
  <c r="X133" i="1"/>
  <c r="X134" i="1"/>
  <c r="X135" i="1"/>
  <c r="X136" i="1"/>
  <c r="X129" i="1"/>
  <c r="L120" i="1" l="1"/>
  <c r="L121" i="1"/>
  <c r="L122" i="1"/>
  <c r="L123" i="1"/>
  <c r="L124" i="1"/>
  <c r="L125" i="1"/>
  <c r="L126" i="1"/>
  <c r="L127" i="1"/>
  <c r="L74" i="1" l="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73" i="1"/>
  <c r="Y65" i="1" l="1"/>
  <c r="Y64" i="1"/>
  <c r="L15" i="1"/>
  <c r="L16" i="1"/>
  <c r="L17" i="1"/>
  <c r="L18" i="1"/>
  <c r="L19" i="1"/>
  <c r="L20" i="1"/>
  <c r="L21" i="1"/>
  <c r="L22" i="1"/>
  <c r="L23" i="1"/>
  <c r="L24" i="1"/>
  <c r="L25" i="1"/>
  <c r="L26" i="1"/>
  <c r="L27" i="1"/>
  <c r="L28" i="1"/>
  <c r="L29" i="1"/>
  <c r="L38" i="1"/>
  <c r="L39" i="1"/>
  <c r="L40" i="1"/>
  <c r="L41" i="1"/>
  <c r="L42" i="1"/>
  <c r="L43" i="1"/>
  <c r="L44" i="1"/>
  <c r="L45" i="1"/>
  <c r="L46" i="1"/>
  <c r="L47" i="1"/>
  <c r="L48" i="1"/>
  <c r="L49" i="1"/>
  <c r="L50" i="1"/>
  <c r="L51" i="1"/>
  <c r="L52" i="1"/>
  <c r="L53" i="1"/>
  <c r="L54" i="1"/>
  <c r="L60" i="1"/>
  <c r="L14" i="1"/>
</calcChain>
</file>

<file path=xl/sharedStrings.xml><?xml version="1.0" encoding="utf-8"?>
<sst xmlns="http://schemas.openxmlformats.org/spreadsheetml/2006/main" count="489" uniqueCount="332">
  <si>
    <t>TT</t>
  </si>
  <si>
    <t>Chương trình</t>
  </si>
  <si>
    <t>Tổng kinh  phí phê duyệt đầu tư</t>
  </si>
  <si>
    <t>Trong đó</t>
  </si>
  <si>
    <t xml:space="preserve">Ghi chú:  Tóm tắt những tồn tại, hạn chế của từng dự án </t>
  </si>
  <si>
    <t xml:space="preserve">Vốn được giao </t>
  </si>
  <si>
    <t xml:space="preserve">Đã giải ngân </t>
  </si>
  <si>
    <t xml:space="preserve">Còn lại chuyển sang năm sau </t>
  </si>
  <si>
    <t>Còn lại chuyển sang năm sau</t>
  </si>
  <si>
    <t>TW</t>
  </si>
  <si>
    <t>Tỉnh</t>
  </si>
  <si>
    <t>Huyện</t>
  </si>
  <si>
    <t>Xã</t>
  </si>
  <si>
    <t xml:space="preserve"> Xã</t>
  </si>
  <si>
    <t xml:space="preserve">Huyện </t>
  </si>
  <si>
    <t>------------------------------------</t>
  </si>
  <si>
    <t>Triệu đồng</t>
  </si>
  <si>
    <t>Vốn nguồn đầu tư</t>
  </si>
  <si>
    <t xml:space="preserve">Vốn nguồn sự nghiệp </t>
  </si>
  <si>
    <t>Ghi chú</t>
  </si>
  <si>
    <t>ĐVT</t>
  </si>
  <si>
    <t>TỔNG SỐ</t>
  </si>
  <si>
    <t>PHỤ LỤC SỐ 04</t>
  </si>
  <si>
    <t>Nội dung</t>
  </si>
  <si>
    <t>Mục tiêu giai đoạn 2021 -2025</t>
  </si>
  <si>
    <t>Kết quả thực hiện bộ tiêu chí quốc gia về NTM</t>
  </si>
  <si>
    <t>Kết quả thực hiện năm 2022</t>
  </si>
  <si>
    <t>I</t>
  </si>
  <si>
    <t>Bộ tiêu chí quốc gia về xã đạt chuẩn NTM</t>
  </si>
  <si>
    <t>xã</t>
  </si>
  <si>
    <t>Quy hoạch</t>
  </si>
  <si>
    <t>Giao thông</t>
  </si>
  <si>
    <t>Thuỷ lợi và phòng, chống thiên tai</t>
  </si>
  <si>
    <t>Điện</t>
  </si>
  <si>
    <t>Trường học</t>
  </si>
  <si>
    <t>Cơ sở vật chất văn hoá</t>
  </si>
  <si>
    <t>Cơ sở hạ tầng thương mại nông thôn</t>
  </si>
  <si>
    <t>Thông tin và Truyền thông</t>
  </si>
  <si>
    <t>Nhà ở dân cư</t>
  </si>
  <si>
    <t>Thu nhập</t>
  </si>
  <si>
    <t>Nghèo đa chiều</t>
  </si>
  <si>
    <t>Lao động</t>
  </si>
  <si>
    <t>Tổ chức sản xuất và phát triển kinh tế nông thôn</t>
  </si>
  <si>
    <t>Giáo dục và Đào tạo</t>
  </si>
  <si>
    <t>Y tế</t>
  </si>
  <si>
    <t>Văn hoá</t>
  </si>
  <si>
    <t>Môi trường và an toàn thực phẩm</t>
  </si>
  <si>
    <t>Hệ thống chính trị và tiếp cận pháp luật</t>
  </si>
  <si>
    <t>Quốc phòng và An ninh</t>
  </si>
  <si>
    <t>II</t>
  </si>
  <si>
    <t>Bộ tiêu chí quốc gia về xã đạt chuẩn NTM nâng cao</t>
  </si>
  <si>
    <t>Thủy lợi và phòng, chống thiên tai</t>
  </si>
  <si>
    <t>Giáo dục</t>
  </si>
  <si>
    <t>Văn hóa</t>
  </si>
  <si>
    <t>Tổ chức sản xuất và phát triển kinh tế nông thôn</t>
  </si>
  <si>
    <t>Hành chính công</t>
  </si>
  <si>
    <t>Tiếp cận pháp luật</t>
  </si>
  <si>
    <t>Môi trường</t>
  </si>
  <si>
    <t>Chất lượng môi trường sống</t>
  </si>
  <si>
    <t>III</t>
  </si>
  <si>
    <t>Bộ tiêu chí huyện đạt chuẩn NTM</t>
  </si>
  <si>
    <t>huyện</t>
  </si>
  <si>
    <t>Y tế - Văn hóa - Giáo dục</t>
  </si>
  <si>
    <t>Kinh tế</t>
  </si>
  <si>
    <t>Hệ thống chính trị - An ninh trật tự - Hành chính công</t>
  </si>
  <si>
    <t>IV</t>
  </si>
  <si>
    <t>Bộ tiêu chí huyện đạt chuẩn NTM nâng cao</t>
  </si>
  <si>
    <t>An ninh, trật tự - Hành chính công</t>
  </si>
  <si>
    <t>Kết quả thực hiện xây dựng NTM cấp xã</t>
  </si>
  <si>
    <r>
      <t xml:space="preserve">Tổng số xã thực hiện XD NTM trên địa bàn </t>
    </r>
    <r>
      <rPr>
        <sz val="12"/>
        <color indexed="8"/>
        <rFont val="Times New Roman"/>
        <family val="1"/>
      </rPr>
      <t>(không bao gồm các thị trấn)</t>
    </r>
  </si>
  <si>
    <t>1.1</t>
  </si>
  <si>
    <t>Số xã ĐBKK khu vực III thuộc Chương trình DTTS và Miền núi</t>
  </si>
  <si>
    <t>1.2</t>
  </si>
  <si>
    <t>Số xã ĐBKK vùng bãi ngang ven biển và hải đảo thuộc Chương trình Giảm nghèo bền vững</t>
  </si>
  <si>
    <t>1.3</t>
  </si>
  <si>
    <t>Số xã còn lại</t>
  </si>
  <si>
    <t>Số xã đạt 19 tiêu chí</t>
  </si>
  <si>
    <t>2.1</t>
  </si>
  <si>
    <t>Số xã có QĐ công nhận đạt chuẩn NTM</t>
  </si>
  <si>
    <t>-</t>
  </si>
  <si>
    <t>2.2.</t>
  </si>
  <si>
    <t>Số xã đang hoàn thiện thủ tục trình cấp có thẩm quyền công nhận đạt chuẩn NTM</t>
  </si>
  <si>
    <t>Số xã khu vực III thuộc Chương trình DTTS và Miền núi</t>
  </si>
  <si>
    <t>2.3</t>
  </si>
  <si>
    <t>Số xã có QĐ công nhận đạt chuẩn NTM nâng cao</t>
  </si>
  <si>
    <t>2.4</t>
  </si>
  <si>
    <t xml:space="preserve">Số xã có QĐ công nhận đạt chuẩn NTM kiểu mẫu </t>
  </si>
  <si>
    <t>Số xã  đạt từ 15 - 18 tiêu chí</t>
  </si>
  <si>
    <t>Số xã đạt từ 10 - 14 tiêu chí</t>
  </si>
  <si>
    <t>Số xã đạt từ 5 - 9 tiêu chí</t>
  </si>
  <si>
    <t xml:space="preserve">Số đơn vị cấp thôn thuộc các xã ĐBKK được công nhận đạt chuẩn NTM </t>
  </si>
  <si>
    <r>
      <t xml:space="preserve">Số thôn, bản, ấp còn lại được công nhận đạt chuẩn NTM </t>
    </r>
    <r>
      <rPr>
        <b/>
        <i/>
        <sz val="12"/>
        <color indexed="8"/>
        <rFont val="Times New Roman"/>
        <family val="1"/>
      </rPr>
      <t>(nếu có)</t>
    </r>
  </si>
  <si>
    <r>
      <t xml:space="preserve">Số thôn, bản, ấp được công nhận NTM kiểu mẫu </t>
    </r>
    <r>
      <rPr>
        <b/>
        <i/>
        <sz val="12"/>
        <color indexed="8"/>
        <rFont val="Times New Roman"/>
        <family val="1"/>
      </rPr>
      <t>(nếu có)</t>
    </r>
  </si>
  <si>
    <t>Bảng tổng hợp nguồn vốn thực hiện các Chương trình MTQG xây dựng nông thôn mới</t>
  </si>
  <si>
    <t>( tính từ ngày 01/01/2021 đến ngày 31/12/2023)</t>
  </si>
  <si>
    <t>PHỤ LỤC SỐ 01</t>
  </si>
  <si>
    <t>Trích yếu</t>
  </si>
  <si>
    <t>Ghi chú</t>
  </si>
  <si>
    <t>Số, ký hiệu, ngày, tháng ban hành</t>
  </si>
  <si>
    <t>PHỤ LỤC SỐ 02</t>
  </si>
  <si>
    <t>Kết quả thực hiện từ tháng 1/2021  đến hết ngày 31/3/2023</t>
  </si>
  <si>
    <t>Kết quả thực hiện năm 2021</t>
  </si>
  <si>
    <t>Kết quả thực hiện năm 2023</t>
  </si>
  <si>
    <t>Kết quả thực hiện 
năm 2021</t>
  </si>
  <si>
    <t>Kết quả thực hiện 
năm 2023</t>
  </si>
  <si>
    <t>Kết quả đạt chuẩn NTM cấp thôn, bản</t>
  </si>
  <si>
    <t>Phụ lục 03</t>
  </si>
  <si>
    <t>Kết quả thực hiện 
năm 2022</t>
  </si>
  <si>
    <t>Kết quả thực hiện trong 3 năm 2021 - 2023</t>
  </si>
  <si>
    <t>ĐVT: Triệu đồng</t>
  </si>
  <si>
    <t>STT</t>
  </si>
  <si>
    <t>Nội dung chỉ tiêu</t>
  </si>
  <si>
    <t>Giai đoạn 2021 -2025</t>
  </si>
  <si>
    <t>Kết quả huy động năm 2022</t>
  </si>
  <si>
    <t>(2)</t>
  </si>
  <si>
    <t>(3)</t>
  </si>
  <si>
    <t>(4)</t>
  </si>
  <si>
    <t>NGÂN SÁCH TRUNG ƯƠNG</t>
  </si>
  <si>
    <t>Đầu tư phát triển</t>
  </si>
  <si>
    <t>Sự nghiệp</t>
  </si>
  <si>
    <t>NGÂN SÁCH ĐỊA PHƯƠNG</t>
  </si>
  <si>
    <t>Tỉnh</t>
  </si>
  <si>
    <t>Huyện</t>
  </si>
  <si>
    <t>Xã</t>
  </si>
  <si>
    <t>VỐN LỒNG GHÉP</t>
  </si>
  <si>
    <t>VỐN TÍN DỤNG</t>
  </si>
  <si>
    <t>V</t>
  </si>
  <si>
    <t>VỐN DOANH NGHIỆP</t>
  </si>
  <si>
    <t>VI</t>
  </si>
  <si>
    <t>HUY ĐỘNG TỪ NGƯỜI DÂN VÀ CỘNG ĐỒNG</t>
  </si>
  <si>
    <t>Tiền mặt</t>
  </si>
  <si>
    <t>Ngày công và hiện vật quy đổi</t>
  </si>
  <si>
    <t>Tổng 3 năm 2021, 2022, 2023</t>
  </si>
  <si>
    <t>Kết quả huy động năm 2021</t>
  </si>
  <si>
    <t>Kết quả huy động năm 2023</t>
  </si>
  <si>
    <t>CÔNG TRÌNH</t>
  </si>
  <si>
    <t>Thực hiện năm 2022</t>
  </si>
  <si>
    <t>T = (1) +(2) +(4)</t>
  </si>
  <si>
    <t>TỔNG CỘNG</t>
  </si>
  <si>
    <t>Thủy lợi</t>
  </si>
  <si>
    <t>Phòng chống, thiên tai</t>
  </si>
  <si>
    <t>CSHT vùng nguyên liệu tập trung</t>
  </si>
  <si>
    <t>Trạm y tế xã, trung tâm y tế huyện</t>
  </si>
  <si>
    <t>Hệ thống cơ sở hạ tầng số, chuyển đổi số trong nông nghiệp, nông thôn</t>
  </si>
  <si>
    <t>Công trình cung cấp nước sạch tập trung</t>
  </si>
  <si>
    <t>CSHT bảo vệ môi trường nông thôn; các mô hình xử lý chất thải sinh hoạt quy mô tập trung (cấp huyện và liên huyện); hệ thống thu gom, thoát nước thải và các công trình xử lý nước thải sinh hoạt tập trung</t>
  </si>
  <si>
    <t>Khác (nếu có)</t>
  </si>
  <si>
    <t>Thực hiện năm 2021</t>
  </si>
  <si>
    <t>Thực hiện năm 2023</t>
  </si>
  <si>
    <t>PHỤ LỤC SỐ 03_a</t>
  </si>
  <si>
    <t>PHỤ LỤC SỐ 03_b</t>
  </si>
  <si>
    <t>Năm 2021</t>
  </si>
  <si>
    <t>NĂM 2021</t>
  </si>
  <si>
    <t>Về việc ban hành Kế hoạch hành động thực hiện Quyết định của UBND tỉnh, Nghị quyết của Huyện uỷ, HĐND huyện về nhiệm vụ phát triển KT-XH, đảm bảo QP-AN năm 2021</t>
  </si>
  <si>
    <t>Về việc tiếp tục thực hiện và đánh giá kết quả thực hiện xây dựng 
NTM năm 2021</t>
  </si>
  <si>
    <t>Về việc khảo sát, đánh giá mức độ hoàn thành các tiêu chí NTM, NTM nâng cao tại các xã đăng ký, dự kiến đạt chuẩn giai đoạn 2021-2022</t>
  </si>
  <si>
    <t>Kế hoạch thực hiện Chương trình mục tiêu quốc gia xây dựng nông thôn mới huyện Quan Hoá, năm 2021</t>
  </si>
  <si>
    <t>Về việc giao nhiệm vụ theo dõi, hướng dẫn, chỉ đạo, đôn đốc, kiểm tra, giám sát và thẩm định các xã, bản thực hiện xây dựng đạt chuẩn NTM năm 2021</t>
  </si>
  <si>
    <t>Về việc Kiện toàn Hội đồng thẩm định các tiêu chí xã đạt chuẩn nông thôn mới, nông thôn mới nâng cao; bản đạt chuẩn nông thôn mới, nông thôn mới kiểu mẫu huyện Quan Hoá</t>
  </si>
  <si>
    <t>Về việc tập trung lãnh đạo, chỉ đạo, tổ chức thực hiện, hoàn thành mục tiêu kế hoạch xây dựng nông thôn mới năm 2021</t>
  </si>
  <si>
    <t>Về việc đăng ký thời gian thẩm định cho xã phấn đấu đạt chuẩn NTM nâng cao năm 2021</t>
  </si>
  <si>
    <t>Về việc tăng cường, hướng dẫn, giúp đỡ, đôn đốc xã Phú Nghiêm phấn đấu đạt chuẩn nông thôn mới nâng cao năm 2021</t>
  </si>
  <si>
    <t>Kế hoạch thực hện và phân công nhiệm vụ hỗ trợ, giúp đỡ xã Phú Nghiêm xây dựng đạt chuẩn NTM nâng cao năm 2021</t>
  </si>
  <si>
    <t>Kế hoạch phân công nhiệm vụ hỗ trợ, giúp được và hướng dẫn bản Vinh Quang, xã Phú Nghiêm xây dựng nông thôn mới nâng cao năm 2021</t>
  </si>
  <si>
    <t>Về việc kiểm tra, đánh giá kết quả thực hiện xây dựng bản đạt chuẩn NTM xã Thiên Phủ</t>
  </si>
  <si>
    <t>Về việc thẩm định, đánh giá các tiêu chí bản đạt chuẩn NTM đợt 2 năm 2021</t>
  </si>
  <si>
    <t>Về việc ban hành Kế hoạch hành đồng thực hiện nhiệm vụ phát triển kinh tế-xã hội, quốc phòng-an ninh năm 2022</t>
  </si>
  <si>
    <t>Về việc Kiện toàn Hội đồng thảm định các tiêu chí xã đạt chuẩn nông thôn mới, nông thôn mới nâng cao; bản đạt chuẩn nông thôn mới, nông thôn mới kiểu mẫu huyện Quan Hoá</t>
  </si>
  <si>
    <t>Về việc thông báo lịch kiểm tra tình hình thực hiện Chương trình xây dựng bản đạt chuẩn NTM, NTM kiểu mẫu năm 2022</t>
  </si>
  <si>
    <t>Kế hoạch Phân công chỉ đạo thực hiện công tác duy trì và nâng cao chất lượng tiêu chí bản đạt chuẩn NTM, NTM kiểu mẫu trên địa bàn huyện, từ năm 2016-2021</t>
  </si>
  <si>
    <t>Về việc xây dựng kế hoạch thực hiện chính sách hỗ trợ xây dựng NTM năm 2023 theo Nghị quyết số 185/2021/NQ-HĐND tỉnh</t>
  </si>
  <si>
    <t>Về việc triển khai thực hiện Quyết định số 18/2022/QĐ-TTg ngày 02/8/2022 của Thủ tướng Chính phủ</t>
  </si>
  <si>
    <t>Về việc triển khai thực hiện hướng dẫn thực hiện tiêu chí và hồ sơ đề nghị thẩm định, công nhận xã đạt chuẩn NTM, xã đạt chuẩn NTM nâng cao các tiêu chí do Sở nông nghiệp và PTNT phụ trách, giai đoạn 2021-2025</t>
  </si>
  <si>
    <t>Về việc ban hành Kế hoạch thực hiện Chương trình mục tiêu quốc gia xây dựng nông thôn mới trên địa bàn huyện Quan Hoá giai đoạn 2022-2025</t>
  </si>
  <si>
    <t>Về việc giao nhiệm vụ cho các phòng ban, ngành, đơn vị cấp huyện theo dõi, hướng dẫn, chỉ đạo, đôn đốc, kiểm tra, giáo sát và thẩm định các bản thực hiện xây dựng đạt chuẩn NTM, Bản đạt chuẩn NTM kiểu mẫu năm 2022</t>
  </si>
  <si>
    <t>Về việc Kiện toàn Ban chỉ đạo thực hiện các Chương trình mục tiêu quốc gia huyện Quan Hoá, giai đoạn 2021-2025</t>
  </si>
  <si>
    <t>Về việc phân công nhiệm vụ thành viên Ban chỉ đạo thực hiện các chương trình mục tiêu quốc gia huyện Quan Hoá, giai đoạn 2021-2025</t>
  </si>
  <si>
    <t>Kế hoạch Kiểm tra, giám sát tiến độ, kết quả thực hiện các dự án đầu tư thuộc Chương trình MTQG xây dựng NTM năm 2022</t>
  </si>
  <si>
    <t>Về việc đẩy nhanh tiến độ thực hiện và giải ngân vốn đầu tư phát triển năm 2022 thuộc nguồn vốn Chương trình xây dựng NTM</t>
  </si>
  <si>
    <t>Về việc thông báo lịch kiểm tra, đánh giá và thẩm định kết quả thực hiện Chương trình xây dựng bản đạt chuẩn NTM, bản đạt chuẩn NTM kiểu mẫu năm 2022</t>
  </si>
  <si>
    <t>Về việc đề nghị nghiên cứu các Quyết định và các văn bản hướng dẫn thực hiện tiêu chí và hồ sơ đề nghị thẩm định, công nhận xã, bản đạt chuẩn NTM, giai đoạn 2022-2025</t>
  </si>
  <si>
    <t>Về việc đôn đốc tiến độ giải ngân vốn đầu tư năm 2022; hoàn thành hồ sơ, thủ tục chuẩn bị đầu tư năm 2023 thuộc Chương trình MTQG xây dựng NTM giai đoạn 2021-2025</t>
  </si>
  <si>
    <t>NĂM 2022</t>
  </si>
  <si>
    <t>26/QĐ-UBND, ngày 08/01/20221</t>
  </si>
  <si>
    <t>272/UBND-NN&amp;PTNT, ngày 24/02/2021</t>
  </si>
  <si>
    <t>14/VPĐPNTM, ngày 17/3/2021</t>
  </si>
  <si>
    <t>01-KH/BCĐ, ngày 12/4/2021</t>
  </si>
  <si>
    <t>715/UBND-VPĐPNTM, ngà 28/4/2021</t>
  </si>
  <si>
    <t>520/QĐ-UBND, ngày 07/5/2021</t>
  </si>
  <si>
    <t>959/UBND-NNPTNT, ngày 31/5/2021</t>
  </si>
  <si>
    <t>1079/UBND-NNPTNT, ngày 11/6/2021</t>
  </si>
  <si>
    <t>1239/UBND-NNPTNT, ngày 30/6/2021</t>
  </si>
  <si>
    <t>Thông báo Chương trình làm việc của đồng chí Bí thư Huyện uỷ tại xã Phú Nghiêm về công tác xây dựng NTM nâng cao</t>
  </si>
  <si>
    <t>119-TB/VPHU, ngày 26/8/2021</t>
  </si>
  <si>
    <t>03/KH-BCĐ, ngày 31/8/2021</t>
  </si>
  <si>
    <t>194/KH-UBND, ngày 21/9/2021</t>
  </si>
  <si>
    <t>2223/UBND-NN&amp;PTNT, ngày 21/10/2021</t>
  </si>
  <si>
    <t>73/CV-HĐTĐ, ngày 05/11/2021</t>
  </si>
  <si>
    <t>45/QĐ-UBND, ngày 14/02/2022</t>
  </si>
  <si>
    <t>356/QĐ-UBND, ngày 09/02/2022</t>
  </si>
  <si>
    <t>812/UBND-VPĐPNTM, ngày 19/4/2022</t>
  </si>
  <si>
    <t>07-KH/BCĐ, ngày 30/6/2022</t>
  </si>
  <si>
    <t>1668/UBND-VPĐPNTM, ngày 29/7/2022</t>
  </si>
  <si>
    <t>1884/UBND-NNPTNT, ngày 23/8/2022</t>
  </si>
  <si>
    <t>2110/UBND-NNNPTNT, ngày 16/9/2022</t>
  </si>
  <si>
    <t>1902/QĐ-UBND, ngày 20/9/2022</t>
  </si>
  <si>
    <t>2178/UBND-VPĐPNTM, ngày 23/9/2022</t>
  </si>
  <si>
    <t>715-QĐ/HU, ngày 11/10/2022</t>
  </si>
  <si>
    <t>08/QĐ-BCĐ, ngày 11/10/2022</t>
  </si>
  <si>
    <t>248/KH-UBND, ngày 12/10/2022</t>
  </si>
  <si>
    <t>2590/UBND-NN&amp;PTNT, ngày 09/11/2022</t>
  </si>
  <si>
    <t>2662/UBND-NNPTNT, ngày 16/11/2022</t>
  </si>
  <si>
    <t>2678/UBND-NNPTNT, ngày 17/11/2022</t>
  </si>
  <si>
    <t>2932/UBND-NNPTNT, ngày 19/12/2022</t>
  </si>
  <si>
    <t>Kế hoạch thực hiện Chương trình Mỗi xã một sản phẩm (CCOP) giai đoạn 2021-2025, huyện Quan Hoá</t>
  </si>
  <si>
    <t>Kế hoạch thực hiện Chương trình mỗi xã một sản phẩm trên địa bàn huyện Quan Hoá, năm 2022</t>
  </si>
  <si>
    <t>Về việc triển khai thực hiện Quyết định số 919/QĐ-TTg ngày 01/8/2022 của Thủ tướng Chính Phủ</t>
  </si>
  <si>
    <t>267/KH-UBND, ngày 31/12/2022</t>
  </si>
  <si>
    <t>56/KH-UBND, ngày 25/02/2022</t>
  </si>
  <si>
    <t>1883/UBND-NNPTNT, ngày 23/8/2022</t>
  </si>
  <si>
    <t>Số 2830/QĐ-UBND,
 ngày30/12/2022</t>
  </si>
  <si>
    <t>Về việc giao kinh phí hỗ trợ các sản phẩm được công nhận sản phẩm OCOP cấp tỉnh năm 2022</t>
  </si>
  <si>
    <t>NĂM 2023</t>
  </si>
  <si>
    <t>Triển khai thực hiện nguồn kinh phí sự nghiệp Trung ương hỗ tợ bổ sung cho Chương trình MTQG xây dựng NTM năm 2023</t>
  </si>
  <si>
    <t>Về việc triển khai vốn đầu tư phát triển ngân sách Trung ương giai đoạn 2021-2025 và năm 2023  thực hiện Chương trình MTQG xây dựng nông thôn mới (đợt 2)</t>
  </si>
  <si>
    <t>08/KH-UBND, ngày 03/3/2023</t>
  </si>
  <si>
    <t>59/KH-UBND, ngày 07/3/2023</t>
  </si>
  <si>
    <t>Thực hiện Chương trình Mục tiêu quốc gia xây dựng NTM trên địa bàn huyện Quan Hóa, năm 2023</t>
  </si>
  <si>
    <t xml:space="preserve">K đánh giá, do tăng TC </t>
  </si>
  <si>
    <t>x</t>
  </si>
  <si>
    <t>Tràn Suối Khiết Bản Hai đi Bản Hán xã Hiền Chung</t>
  </si>
  <si>
    <t>Tràn Suối Khiết Bản Bó xã Hiền Chung</t>
  </si>
  <si>
    <t>Tràn Suối Khiết Bản Lóp Hai xã Hiền Chung</t>
  </si>
  <si>
    <t>Nâng cấp, sửa chữa nước sinh hoạt bản Bó xã Hiền Chung, Huyện Quan Hóa</t>
  </si>
  <si>
    <t>Nâng cấp đường giao thông nội thôn Bản Cháo, xã Hiền Kiệt</t>
  </si>
  <si>
    <t>Nâng cấp, sửa chữa mương, ống dẫn nước bản Cháo, xã Hiền Kiệt</t>
  </si>
  <si>
    <t>Nâng cấp, sữa chữa mương bản Ho, xã Hiền Kiệt</t>
  </si>
  <si>
    <t>Nâng cấp, sửa chữa nước sinh hoạt bản Ho xã Hiền Kiệt</t>
  </si>
  <si>
    <t>Nhà văn hoá bản Pọng 1, xã Hiền Kiệt</t>
  </si>
  <si>
    <t>Nâng cấp, sửa chữa đập, mương bản Chiềng xã Nam Động, huyện Quan Hóa</t>
  </si>
  <si>
    <t>Xây mới đập, mương bản Bâu xã Nam Động</t>
  </si>
  <si>
    <t>Nâng cấp, sữa chữa công trình nước sinh hoạt bản Bất, xã Nam Động</t>
  </si>
  <si>
    <t>Nâng cấp, sửa chữa công trình nước sinh hoạt bản khương làng, Nam Động</t>
  </si>
  <si>
    <t>Đường giao thôn nội thôn Bản Khang xã Nam Tiến</t>
  </si>
  <si>
    <t>Đường giao thôn nội thôn Bản Ngà xã Nam Tiến</t>
  </si>
  <si>
    <t>Xây mới nước sinh hoạt tập trung bản Phố Mới  xã Nam Tiến</t>
  </si>
  <si>
    <t>Đường vào khu sản xuất bản Tai Giác xã Phú Sơn</t>
  </si>
  <si>
    <t>Làm mới đường giao thông nông thôn bản Ôn, xã Phú Sơn</t>
  </si>
  <si>
    <t>Nâng cấp, sửa chữa công trình nước sinh hoạt bản Chiềng, xã Phú Sơn</t>
  </si>
  <si>
    <t>Nâng cấp, mở rộng đường giao thông từ cầu cứng bản Páng đi nhà văn hóa bản Páng, xã Phú Thanh</t>
  </si>
  <si>
    <t>Nâng cấp đường giao thông trung tâm xã Phú Thanh</t>
  </si>
  <si>
    <t>Sân vận động xã Phú Thanh, huyện Quan Hóa</t>
  </si>
  <si>
    <t>Nâng cấp, sửa chữa công trình nước sinh hoạt bản Đỏ, xã Phú Thanh</t>
  </si>
  <si>
    <t>Nâng cấp, sửa chữa đập, mương bản Mí xã Phú Xuân</t>
  </si>
  <si>
    <t>Nhà văn hóa bản Thu Đông, xã Phú Xuân</t>
  </si>
  <si>
    <t>Trường Mầm non Thanh Xuân xã Phú Xuân</t>
  </si>
  <si>
    <t>Nâng cấp, sữa chữa đường vào trung tâm xã Thành Sơn</t>
  </si>
  <si>
    <t>Nâng cấp, sửa chữa mương bản Bước, xã Thành Sơn</t>
  </si>
  <si>
    <t>Nâng cấp mương bản Thành Tân xã Thành Sơn</t>
  </si>
  <si>
    <t>Nâng cấp đường giao thông bản Co Me, xã Trung Sơn</t>
  </si>
  <si>
    <t>Nâng cấp, sửa chữa mương bản Bó, xã Trung Sơn</t>
  </si>
  <si>
    <t>Xây mới Chợ Trung Sơn</t>
  </si>
  <si>
    <t>Nâng cấp đường giao thông Nà mạ bản sai, xã Phú Lệ</t>
  </si>
  <si>
    <t>Nâng cấp, sửa chữa công trình nước sinh hoạt bản Tân Phúc, xã Phú Lệ</t>
  </si>
  <si>
    <t>Nâng cấp, sửa chữa công trình nước sinh hoạt bản Đuốm, xã Phú Lệ</t>
  </si>
  <si>
    <t>Nâng cấp, sửa chữa Nước sinh hoạt bản Hang xã Phú Lệ, huyện Quan Hóa</t>
  </si>
  <si>
    <t>Xây mới Nhà văn hóa bản Sại xã  Phú Lệ</t>
  </si>
  <si>
    <t xml:space="preserve">Sân thể thao xã Phú Nghiêm </t>
  </si>
  <si>
    <t>Xây mới công trình nước sinh hoạt bản Tiến Thắng, xã Trung Thành.</t>
  </si>
  <si>
    <t>Xây mới công trình nước sinh hoạt bản Buốc Hiềng, xã Trung Thành</t>
  </si>
  <si>
    <t>Nhà văn Hóa Bản Chiềng, xã Trung Thành</t>
  </si>
  <si>
    <t>Sửa chữa, nâng cấp tràn suối hố bản Nam Tân xã Nam Xuân</t>
  </si>
  <si>
    <t>Nước sinh hoạt bản Bút, bản Bút xuân xuân xã Nam Xuân</t>
  </si>
  <si>
    <t>Xây mới nước sinh hoạt xóm 4 bản Khuông xã Nam Xuân</t>
  </si>
  <si>
    <t>Nâng cấp, mở rộng đường giao thông từ bản Sài đi bản Dôi, xã Thiên Phủ</t>
  </si>
  <si>
    <t>Sân vận động xã Thiên Phủ, huyện Quan Hóa</t>
  </si>
  <si>
    <t>Nâng cấp sân bê tông nhà văn hóa bản Pan, xã Phú Xuân</t>
  </si>
  <si>
    <t>Cải tạo nhà văn hóa bản Khang, xã Nam Tiến</t>
  </si>
  <si>
    <t>Phụ trợ nhà văn hóa bản Tiến Thắng xã Trung Thành</t>
  </si>
  <si>
    <t>San nền, tường kè khu nhà văn hóa bản Thành Yên, xã Thành Sơn</t>
  </si>
  <si>
    <t>Đường giao thông bản Hàm, xã Thiên Phủ</t>
  </si>
  <si>
    <t>Xây mới nhà vệ sinh nhà văn hóa bản Lở</t>
  </si>
  <si>
    <t>Hỗ trợ hoạt động ban chỉ đạo các cấp</t>
  </si>
  <si>
    <t>Hỗ trợ tuyên truyền các cấp</t>
  </si>
  <si>
    <t>Hỗ trợ thực hiện tái cơ cấu ngành Nông nghiệp và phát triển kinh tế nông thôn</t>
  </si>
  <si>
    <t>Hỗ trợ duy tu bảo dưỡng</t>
  </si>
  <si>
    <t>Xây mới nhà văn hóa bản Bai, xã Thành Sơn</t>
  </si>
  <si>
    <t>Nhà văn hóa bản chiềng căm, xã Hiền Kiệt</t>
  </si>
  <si>
    <t>Nhà văn hóa bản Nót, xã Nam Động</t>
  </si>
  <si>
    <t>Nâng cấp, sửa chữa công trình: Nước sinh hoạt tập trung bản Sơn Thành, xã Thành Sơn</t>
  </si>
  <si>
    <t>Nâng cấp đường giao thông nội thôn bản Pượn xã Trung Sơn</t>
  </si>
  <si>
    <t>Cải tại, nâng cấp đường giao thông bản Đuốm và bản Sại, xã Phú Lệ, huyện Quan Hóa</t>
  </si>
  <si>
    <t>Nâng cấp đường giao thông bản Trung Tân, xã Phú Thanh, huyện Quan Hóa</t>
  </si>
  <si>
    <t>Xây mới nhà văn hóa bản Sài, xã Thiên Phủ, huyện Quan Hoá</t>
  </si>
  <si>
    <t>Nâng cấp, mở rộng đường giao thông từ bản Cua đi bản Cụm, xã Nam Tiến, huyện Quan Hoá</t>
  </si>
  <si>
    <t xml:space="preserve">Hỗ trợ tăng cường CSVC cho hệ thồng thông tin, truyền thông cơ sở </t>
  </si>
  <si>
    <t>Nội dung thành phần số 3: Tiếp tục thực hiện có hiệu quả cơ cấu lại ngành nông nghiệp, PT kinh tế nông thôn (0493) ( Chi triển khai CT mỗi xã một sản phẩm theo QĐ 919/QĐ-TTg ngày 01/8/2022)</t>
  </si>
  <si>
    <t>Hỗ trợ nội dung thành phần số 6 nâng cao chất lượng đời sống văn hóa nông thôn; bảo tồn và phát huy các giá trị văn hóa truyền thống gắn với phát triển du lịch nông thôn</t>
  </si>
  <si>
    <t>Hỗ trợ cơ cấu lại ngành nông nghiệp, phát triển kinh tế nông thôn</t>
  </si>
  <si>
    <t xml:space="preserve">Kinh phí hỗ trợ duy tu, bảo dưỡng, vận hành các công trình đầu tư sau đầu tư trên địa bàn xã </t>
  </si>
  <si>
    <t xml:space="preserve">Hỗ trợ chính sách xây dựng nông thôn mới  </t>
  </si>
  <si>
    <t xml:space="preserve">Kinh phí thưởng cho các bản đạt chuẩn Nông thôn mới </t>
  </si>
  <si>
    <t>Năm 2022 vốn đầu tư</t>
  </si>
  <si>
    <t>Năm 2022 vốn sự nghiệp</t>
  </si>
  <si>
    <t>Năm 2023 vốn đầu tư</t>
  </si>
  <si>
    <t>Năm 2023 vốn sự nghiệp</t>
  </si>
  <si>
    <t>245/KH-UBND, ngày 16/10/2023</t>
  </si>
  <si>
    <t>Thực hiện các kiến nghị của kiểm toán nhà nước về Chương trình MTQG xây dựng NTM giai đoạn 2021-2025, trên địa bàn huyện Quan Hóa</t>
  </si>
  <si>
    <t>183/KH-UBND, ngày 12/7/2023</t>
  </si>
  <si>
    <t>Tổ chức tham gia Hội nghị kết nối cung-cầu và trưng bày giới thiệu sản phẩm nông sản thực an toàn tại tỉnh Thanh Hóa, năm 2023</t>
  </si>
  <si>
    <t>Cơ sở vật chất văn hóa</t>
  </si>
  <si>
    <t>98-QĐ/HU ngày 15/3/2024</t>
  </si>
  <si>
    <t>Về việc thành lập BCĐ thực hiện các Chương trình MTQG trên địa bàn huyện Quan Hóa, giai đoạn 2021-2025.</t>
  </si>
  <si>
    <t>979/QĐ-UBND ngày 27/7/2023</t>
  </si>
  <si>
    <t>Kiện toàn Văn phòng Điều phối NTM huyện Quan Hóa</t>
  </si>
  <si>
    <r>
      <t xml:space="preserve">CÁC VĂN BẢN CHỈ ĐẠO, TRIỂN KHAI THỰC HIỆN CHƯƠNG TRÌNH MTQG XÂY DỰNG NÔNG THÔN MỚI 
</t>
    </r>
    <r>
      <rPr>
        <b/>
        <i/>
        <sz val="13"/>
        <color indexed="8"/>
        <rFont val="Times New Roman"/>
        <family val="1"/>
      </rPr>
      <t xml:space="preserve">(Từ ngày 01/01/2021 đến ngày 31/12/2023)
</t>
    </r>
    <r>
      <rPr>
        <i/>
        <sz val="13"/>
        <color indexed="8"/>
        <rFont val="Times New Roman"/>
        <family val="1"/>
        <charset val="163"/>
      </rPr>
      <t>(Kèm theo Báo cáo số        /BC-UBND ngày       /4/2024 của UBND huyện Quan Hóa)</t>
    </r>
  </si>
  <si>
    <r>
      <t xml:space="preserve">KẾT QUẢ THỰC HIỆN CHƯƠNG TRÌNH MTQG XÂY DỰNG NÔNG THÔN MỚI
</t>
    </r>
    <r>
      <rPr>
        <b/>
        <i/>
        <sz val="11"/>
        <color theme="1"/>
        <rFont val="Times New Roman"/>
        <family val="1"/>
      </rPr>
      <t xml:space="preserve">(Từ ngày 01/01/2021 đến ngày 31/12/2023)
</t>
    </r>
    <r>
      <rPr>
        <i/>
        <sz val="11"/>
        <color theme="1"/>
        <rFont val="Times New Roman"/>
        <family val="1"/>
        <charset val="163"/>
      </rPr>
      <t>(Kèm theo Báo cáo số        /BC-UBND ngày       /4/2024 của UBND huyện Quan Hóa)</t>
    </r>
  </si>
  <si>
    <t>(Kèm theo Báo cáo số        /BC-UBND ngày       /4/2024 của UBND huyện Quan Hóa)</t>
  </si>
  <si>
    <r>
      <t xml:space="preserve"> KẾT QUẢ HUY ĐỘNG NGUỒN LỰC  THỰC HIỆN CHƯƠNG TRÌNH MTQG XÂY DỰNG NÔNG THÔN MỚI
</t>
    </r>
    <r>
      <rPr>
        <b/>
        <i/>
        <sz val="13"/>
        <color indexed="8"/>
        <rFont val="Times New Roman"/>
        <family val="1"/>
      </rPr>
      <t>(Từ ngày 01/01/2023 đến ngày 31/12/2023)
(</t>
    </r>
    <r>
      <rPr>
        <i/>
        <sz val="13"/>
        <color indexed="8"/>
        <rFont val="Times New Roman"/>
        <family val="1"/>
        <charset val="163"/>
      </rPr>
      <t>Kèm theo Báo cáo số        /BC-UBND ngày       /4/2024 của UBND huyện Quan Hóa)</t>
    </r>
  </si>
  <si>
    <r>
      <t xml:space="preserve">KẾT QUẢ THỰC HIỆN VỐN ĐẦU TƯ PHÁT TRIỂN TỪ NGUỒN NGÂN SÁCH TRUNG ƯƠNG 
</t>
    </r>
    <r>
      <rPr>
        <b/>
        <i/>
        <sz val="12"/>
        <color indexed="8"/>
        <rFont val="Times New Roman"/>
        <family val="1"/>
      </rPr>
      <t xml:space="preserve">(từ ngày 01/01/2021 đến ngày 31/12/2023)
</t>
    </r>
    <r>
      <rPr>
        <i/>
        <sz val="12"/>
        <color indexed="8"/>
        <rFont val="Times New Roman"/>
        <family val="1"/>
        <charset val="163"/>
      </rPr>
      <t>(Kèm theo Báo cáo số        /BC-UBND ngày       /4/2024 của UBND huyện Quan Hóa)</t>
    </r>
  </si>
  <si>
    <r>
      <t xml:space="preserve">KẾT QUẢ THỰC HIỆN BỘ TIÊU CHÍ QUỐC GIA VỀ NÔNG THÔN MỚI
</t>
    </r>
    <r>
      <rPr>
        <b/>
        <i/>
        <sz val="11"/>
        <color theme="1"/>
        <rFont val="Times New Roman"/>
        <family val="1"/>
      </rPr>
      <t xml:space="preserve">(Từ ngày 01/01/2021 đến ngày 31/12/2023)
</t>
    </r>
    <r>
      <rPr>
        <i/>
        <sz val="11"/>
        <color theme="1"/>
        <rFont val="Times New Roman"/>
        <family val="1"/>
        <charset val="163"/>
      </rPr>
      <t>(Kèm theo Báo cáo số        /BC-UBND ngày       /4/2024 của UBND huyện Quan Hóa)</t>
    </r>
  </si>
  <si>
    <t>Về việc đẩy nhanh tiến độ triển khai chương trình OCOP năm 2023</t>
  </si>
  <si>
    <t>333/VPĐP-OCOP, ngày 31/3/2023</t>
  </si>
  <si>
    <t>155/KH-UBND, ngày 21/6/2023</t>
  </si>
  <si>
    <t>Thực hiện Chương trình phát triển du lịch nông thôn trong xây dựng nông thôn mới giai đoạn 2023-2025, huyện Quan Hóa</t>
  </si>
  <si>
    <t>1689/UBND-NNPTNT, ngày 07/7/2023</t>
  </si>
  <si>
    <t>Về việc báo có tiến độ xây dựng xã, bản đạt chuẩn NTM tháng, quý; Phương hướng nhiệm vụ, giải pháp thời gian tới trên địa bàn huyện.</t>
  </si>
  <si>
    <t>Kiểm tra, đôn đốc, đánh giá xã, bản xây dựng nông thôn mới năm 2023</t>
  </si>
  <si>
    <t>204/KH-UBND, ngày 23/8/2023</t>
  </si>
  <si>
    <t>2065/UBND-VPĐPNTM, ngày 21/8/2023</t>
  </si>
  <si>
    <t>3222/UBND-NNPTNT, ngày 12/12/2023</t>
  </si>
  <si>
    <t>Về việc khẩn trưng hoàn thiện thủ tục đầu tư các Dự án khởi công mới năm 2024 Chương trình xây dựng NTM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</si>
</sst>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_-;\-* #,##0_-;_-* &quot;-&quot;??_-;_-@_-"/>
    <numFmt numFmtId="166" formatCode="0.000"/>
    <numFmt numFmtId="167" formatCode="#,##0.000"/>
    <numFmt numFmtId="168" formatCode="_-* #,##0\ _₫_-;\-* #,##0\ _₫_-;_-* &quot;-&quot;??\ _₫_-;_-@_-"/>
  </numFmts>
  <fonts count="72" x14ac:knownFonts="1">
    <font>
      <sz val="11"/>
      <color theme="1"/>
      <name val="Arial"/>
      <family val="2"/>
      <scheme val="minor"/>
    </font>
    <font>
      <b/>
      <sz val="12"/>
      <color theme="1"/>
      <name val="Times New Roman"/>
      <family val="1"/>
    </font>
    <font>
      <b/>
      <sz val="11"/>
      <color theme="1"/>
      <name val="Times New Roman"/>
      <family val="1"/>
    </font>
    <font>
      <sz val="11"/>
      <color theme="1"/>
      <name val="Times New Roman"/>
      <family val="1"/>
    </font>
    <font>
      <b/>
      <sz val="12"/>
      <color indexed="8"/>
      <name val="Times New Roman"/>
      <family val="1"/>
    </font>
    <font>
      <i/>
      <sz val="12"/>
      <color theme="1"/>
      <name val="Times New Roman"/>
      <family val="1"/>
    </font>
    <font>
      <sz val="12"/>
      <color theme="1"/>
      <name val="Times New Roman"/>
      <family val="1"/>
    </font>
    <font>
      <sz val="12"/>
      <color rgb="FF000000"/>
      <name val="Times New Roman"/>
      <family val="1"/>
    </font>
    <font>
      <sz val="12"/>
      <color indexed="8"/>
      <name val="Times New Roman"/>
      <family val="1"/>
    </font>
    <font>
      <b/>
      <i/>
      <sz val="12"/>
      <color indexed="8"/>
      <name val="Times New Roman"/>
      <family val="1"/>
    </font>
    <font>
      <sz val="11"/>
      <color theme="1"/>
      <name val="Arial"/>
      <family val="2"/>
      <scheme val="minor"/>
    </font>
    <font>
      <sz val="11"/>
      <color indexed="8"/>
      <name val="Times New Roman"/>
      <family val="1"/>
    </font>
    <font>
      <b/>
      <sz val="13"/>
      <color indexed="8"/>
      <name val="Times New Roman"/>
      <family val="1"/>
    </font>
    <font>
      <b/>
      <i/>
      <sz val="13"/>
      <color indexed="8"/>
      <name val="Times New Roman"/>
      <family val="1"/>
    </font>
    <font>
      <sz val="13"/>
      <color indexed="8"/>
      <name val="Times New Roman"/>
      <family val="1"/>
    </font>
    <font>
      <b/>
      <i/>
      <sz val="11"/>
      <color theme="1"/>
      <name val="Times New Roman"/>
      <family val="1"/>
    </font>
    <font>
      <sz val="9"/>
      <color indexed="8"/>
      <name val="Arial"/>
      <family val="2"/>
    </font>
    <font>
      <i/>
      <sz val="12"/>
      <color indexed="8"/>
      <name val="Times New Roman"/>
      <family val="1"/>
    </font>
    <font>
      <sz val="11"/>
      <color indexed="8"/>
      <name val="Arial"/>
      <family val="2"/>
    </font>
    <font>
      <sz val="11"/>
      <color indexed="8"/>
      <name val="Calibri"/>
      <family val="2"/>
    </font>
    <font>
      <b/>
      <sz val="10"/>
      <color indexed="8"/>
      <name val="Times New Roman"/>
      <family val="1"/>
    </font>
    <font>
      <sz val="10"/>
      <color theme="1"/>
      <name val="Times New Roman"/>
      <family val="1"/>
    </font>
    <font>
      <sz val="11"/>
      <name val="Times New Roman"/>
      <family val="1"/>
    </font>
    <font>
      <sz val="10"/>
      <color indexed="8"/>
      <name val="Times New Roman"/>
      <family val="1"/>
    </font>
    <font>
      <b/>
      <sz val="11"/>
      <color indexed="8"/>
      <name val="Times New Roman"/>
      <family val="1"/>
      <charset val="163"/>
    </font>
    <font>
      <sz val="10"/>
      <color theme="1"/>
      <name val="Times New Roman"/>
      <family val="1"/>
      <charset val="163"/>
    </font>
    <font>
      <sz val="12"/>
      <color theme="1"/>
      <name val="Times New Roman"/>
      <family val="1"/>
      <charset val="163"/>
    </font>
    <font>
      <sz val="11"/>
      <color theme="1"/>
      <name val="Times New Roman"/>
      <family val="1"/>
      <charset val="163"/>
    </font>
    <font>
      <sz val="11"/>
      <color rgb="FF000000"/>
      <name val="Times New Roman"/>
      <family val="1"/>
      <charset val="163"/>
    </font>
    <font>
      <i/>
      <sz val="12"/>
      <color theme="1"/>
      <name val="Times New Roman"/>
      <family val="1"/>
      <charset val="163"/>
    </font>
    <font>
      <b/>
      <sz val="10"/>
      <color theme="1"/>
      <name val="Times New Roman"/>
      <family val="1"/>
    </font>
    <font>
      <b/>
      <sz val="12"/>
      <color rgb="FFFF0000"/>
      <name val="Times New Roman"/>
      <family val="1"/>
    </font>
    <font>
      <sz val="11"/>
      <color rgb="FFFF0000"/>
      <name val="Arial"/>
      <family val="2"/>
      <scheme val="minor"/>
    </font>
    <font>
      <sz val="12"/>
      <color rgb="FFFF0000"/>
      <name val="Times New Roman"/>
      <family val="1"/>
      <charset val="163"/>
    </font>
    <font>
      <sz val="10"/>
      <name val="Times New Roman"/>
      <family val="1"/>
      <charset val="163"/>
    </font>
    <font>
      <b/>
      <sz val="11"/>
      <color indexed="8"/>
      <name val="Arial"/>
      <family val="2"/>
    </font>
    <font>
      <b/>
      <sz val="11"/>
      <color theme="1"/>
      <name val="Arial"/>
      <family val="2"/>
      <scheme val="minor"/>
    </font>
    <font>
      <sz val="12"/>
      <name val="Times New Roman"/>
      <family val="1"/>
    </font>
    <font>
      <sz val="11"/>
      <name val="Arial"/>
      <family val="2"/>
      <scheme val="minor"/>
    </font>
    <font>
      <b/>
      <sz val="12"/>
      <color indexed="8"/>
      <name val="Times New Roman"/>
      <family val="1"/>
      <charset val="163"/>
    </font>
    <font>
      <sz val="12"/>
      <color indexed="8"/>
      <name val="Times New Roman"/>
      <family val="1"/>
      <charset val="163"/>
    </font>
    <font>
      <b/>
      <sz val="12"/>
      <name val="Times New Roman"/>
      <family val="1"/>
    </font>
    <font>
      <b/>
      <sz val="12"/>
      <color theme="1"/>
      <name val="Times New Roman"/>
      <family val="1"/>
      <charset val="163"/>
    </font>
    <font>
      <b/>
      <i/>
      <sz val="12"/>
      <color theme="1"/>
      <name val="Times New Roman"/>
      <family val="1"/>
    </font>
    <font>
      <b/>
      <i/>
      <sz val="12"/>
      <color theme="1"/>
      <name val="Times New Roman"/>
      <family val="1"/>
      <charset val="163"/>
    </font>
    <font>
      <i/>
      <sz val="11"/>
      <color theme="1"/>
      <name val="Arial"/>
      <family val="2"/>
      <scheme val="minor"/>
    </font>
    <font>
      <b/>
      <i/>
      <sz val="11"/>
      <color theme="1"/>
      <name val="Arial"/>
      <family val="2"/>
      <scheme val="minor"/>
    </font>
    <font>
      <i/>
      <sz val="13"/>
      <color indexed="8"/>
      <name val="Times New Roman"/>
      <family val="1"/>
      <charset val="163"/>
    </font>
    <font>
      <i/>
      <sz val="11"/>
      <color theme="1"/>
      <name val="Times New Roman"/>
      <family val="1"/>
      <charset val="163"/>
    </font>
    <font>
      <i/>
      <sz val="12"/>
      <color indexed="8"/>
      <name val="Times New Roman"/>
      <family val="1"/>
      <charset val="163"/>
    </font>
    <font>
      <sz val="8"/>
      <color theme="1"/>
      <name val="Arial"/>
      <family val="2"/>
      <scheme val="minor"/>
    </font>
    <font>
      <b/>
      <sz val="8"/>
      <color theme="1"/>
      <name val="Times New Roman"/>
      <family val="1"/>
    </font>
    <font>
      <i/>
      <sz val="8"/>
      <color theme="1"/>
      <name val="Times New Roman"/>
      <family val="1"/>
    </font>
    <font>
      <sz val="8"/>
      <color theme="1"/>
      <name val="Times New Roman"/>
      <family val="1"/>
    </font>
    <font>
      <i/>
      <sz val="8"/>
      <color theme="1"/>
      <name val="Arial"/>
      <family val="2"/>
      <scheme val="minor"/>
    </font>
    <font>
      <sz val="8"/>
      <color rgb="FFC00000"/>
      <name val="Times New Roman"/>
      <family val="1"/>
    </font>
    <font>
      <b/>
      <sz val="8"/>
      <color rgb="FFFF0000"/>
      <name val="Times New Roman"/>
      <family val="1"/>
    </font>
    <font>
      <sz val="8"/>
      <color rgb="FFFF0000"/>
      <name val="Arial"/>
      <family val="2"/>
      <scheme val="minor"/>
    </font>
    <font>
      <b/>
      <sz val="8"/>
      <color rgb="FFFF0000"/>
      <name val="Arial"/>
      <family val="2"/>
      <scheme val="minor"/>
    </font>
    <font>
      <sz val="8"/>
      <name val="Times New Roman"/>
      <family val="1"/>
    </font>
    <font>
      <sz val="8"/>
      <name val="Arial"/>
      <family val="2"/>
      <scheme val="minor"/>
    </font>
    <font>
      <sz val="8"/>
      <color rgb="FFFF0000"/>
      <name val="Times New Roman"/>
      <family val="1"/>
    </font>
    <font>
      <sz val="8"/>
      <color theme="1"/>
      <name val="Times New Roman"/>
      <family val="1"/>
      <charset val="163"/>
      <scheme val="major"/>
    </font>
    <font>
      <sz val="7"/>
      <color theme="1"/>
      <name val="Times New Roman"/>
      <family val="1"/>
    </font>
    <font>
      <b/>
      <sz val="7"/>
      <color rgb="FFFF0000"/>
      <name val="Times New Roman"/>
      <family val="1"/>
    </font>
    <font>
      <sz val="7"/>
      <name val="Times New Roman"/>
      <family val="1"/>
    </font>
    <font>
      <sz val="7"/>
      <name val="Arial"/>
      <family val="2"/>
      <scheme val="minor"/>
    </font>
    <font>
      <sz val="14"/>
      <color rgb="FF00B050"/>
      <name val="Times New Roman"/>
      <family val="1"/>
      <charset val="163"/>
    </font>
    <font>
      <sz val="12"/>
      <color rgb="FF00B050"/>
      <name val="Times New Roman"/>
      <family val="1"/>
    </font>
    <font>
      <b/>
      <sz val="8"/>
      <name val="Times New Roman"/>
      <family val="1"/>
    </font>
    <font>
      <b/>
      <sz val="7"/>
      <name val="Times New Roman"/>
      <family val="1"/>
    </font>
    <font>
      <b/>
      <sz val="8"/>
      <name val="Arial"/>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0" fillId="0" borderId="0"/>
    <xf numFmtId="0" fontId="19" fillId="0" borderId="0"/>
    <xf numFmtId="164" fontId="10" fillId="0" borderId="0" applyFont="0" applyFill="0" applyBorder="0" applyAlignment="0" applyProtection="0"/>
  </cellStyleXfs>
  <cellXfs count="207">
    <xf numFmtId="0" fontId="0" fillId="0" borderId="0" xfId="0"/>
    <xf numFmtId="0" fontId="1" fillId="0" borderId="1" xfId="0" applyFont="1" applyBorder="1" applyAlignment="1">
      <alignment horizontal="center" vertical="center" wrapText="1"/>
    </xf>
    <xf numFmtId="0" fontId="3" fillId="0" borderId="0" xfId="0" applyFont="1"/>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6"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1" fillId="0" borderId="0" xfId="0" applyFont="1" applyFill="1"/>
    <xf numFmtId="0" fontId="11" fillId="0" borderId="0" xfId="0" applyFont="1" applyFill="1" applyAlignment="1">
      <alignment wrapText="1"/>
    </xf>
    <xf numFmtId="0" fontId="14" fillId="0" borderId="0" xfId="0" applyFont="1" applyFill="1"/>
    <xf numFmtId="0" fontId="16" fillId="0" borderId="0" xfId="0" applyFont="1" applyFill="1" applyBorder="1"/>
    <xf numFmtId="0" fontId="4" fillId="0" borderId="1" xfId="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18" fillId="0" borderId="1" xfId="0" applyFont="1" applyFill="1" applyBorder="1"/>
    <xf numFmtId="0" fontId="4" fillId="0" borderId="1" xfId="1" applyFont="1" applyFill="1" applyBorder="1" applyAlignment="1">
      <alignmen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2" applyFont="1" applyFill="1" applyBorder="1" applyAlignment="1">
      <alignment horizontal="center" vertical="center" wrapText="1"/>
    </xf>
    <xf numFmtId="49" fontId="4" fillId="0" borderId="7" xfId="2" applyNumberFormat="1" applyFont="1" applyFill="1" applyBorder="1" applyAlignment="1">
      <alignment horizontal="center" vertical="center" wrapText="1"/>
    </xf>
    <xf numFmtId="49" fontId="20" fillId="0" borderId="7" xfId="2" applyNumberFormat="1" applyFont="1" applyFill="1" applyBorder="1" applyAlignment="1">
      <alignment horizontal="center" vertical="center" wrapText="1"/>
    </xf>
    <xf numFmtId="0" fontId="4" fillId="0" borderId="7"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0" borderId="1" xfId="2" applyFont="1" applyFill="1" applyBorder="1" applyAlignment="1">
      <alignment horizontal="center" vertical="center" wrapText="1"/>
    </xf>
    <xf numFmtId="0" fontId="4" fillId="0" borderId="1" xfId="2" applyFont="1" applyFill="1" applyBorder="1" applyAlignment="1">
      <alignment vertical="center" wrapText="1"/>
    </xf>
    <xf numFmtId="0" fontId="3" fillId="0" borderId="1" xfId="0" applyFont="1" applyBorder="1" applyAlignment="1">
      <alignment horizontal="left" vertical="center" wrapText="1"/>
    </xf>
    <xf numFmtId="0" fontId="21" fillId="0" borderId="1" xfId="0" applyFont="1" applyBorder="1" applyAlignment="1">
      <alignment horizontal="left" vertical="top" wrapText="1"/>
    </xf>
    <xf numFmtId="0" fontId="21"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11" fillId="0" borderId="1" xfId="0" applyFont="1" applyFill="1" applyBorder="1"/>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left" vertical="center" wrapText="1"/>
    </xf>
    <xf numFmtId="0" fontId="21" fillId="0" borderId="1" xfId="0" applyFont="1" applyBorder="1" applyAlignment="1">
      <alignment horizontal="center" vertical="center" wrapText="1"/>
    </xf>
    <xf numFmtId="14" fontId="22" fillId="0" borderId="1" xfId="0" applyNumberFormat="1" applyFont="1" applyBorder="1" applyAlignment="1">
      <alignment horizontal="left"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14" fontId="21" fillId="0" borderId="1" xfId="0" applyNumberFormat="1" applyFont="1" applyBorder="1" applyAlignment="1">
      <alignment horizontal="left" vertical="center" wrapText="1"/>
    </xf>
    <xf numFmtId="0" fontId="23" fillId="0" borderId="1" xfId="0" applyFont="1" applyFill="1" applyBorder="1"/>
    <xf numFmtId="0" fontId="3" fillId="0" borderId="1" xfId="0" applyFont="1" applyBorder="1" applyAlignment="1">
      <alignment vertical="center" wrapText="1"/>
    </xf>
    <xf numFmtId="0" fontId="21" fillId="0" borderId="1" xfId="0" applyFont="1" applyBorder="1" applyAlignment="1">
      <alignment vertical="center" wrapText="1"/>
    </xf>
    <xf numFmtId="14" fontId="23" fillId="0" borderId="1" xfId="1" applyNumberFormat="1" applyFont="1" applyBorder="1" applyAlignment="1">
      <alignment vertical="center" wrapText="1"/>
    </xf>
    <xf numFmtId="0" fontId="11" fillId="0" borderId="1" xfId="0" applyFont="1" applyBorder="1" applyAlignment="1">
      <alignment horizontal="left" vertical="center" wrapText="1"/>
    </xf>
    <xf numFmtId="0" fontId="26" fillId="0" borderId="1" xfId="0" applyFont="1" applyBorder="1" applyAlignment="1">
      <alignment vertical="center" wrapText="1"/>
    </xf>
    <xf numFmtId="0" fontId="25" fillId="0" borderId="4" xfId="0" applyFont="1" applyBorder="1" applyAlignment="1">
      <alignment vertical="center" wrapText="1"/>
    </xf>
    <xf numFmtId="0" fontId="28" fillId="0" borderId="1" xfId="0" applyFont="1" applyBorder="1" applyAlignment="1">
      <alignment vertical="center" wrapText="1"/>
    </xf>
    <xf numFmtId="0" fontId="26" fillId="0" borderId="1" xfId="0" applyFont="1" applyBorder="1" applyAlignment="1">
      <alignment horizontal="center" vertical="center" wrapText="1"/>
    </xf>
    <xf numFmtId="0" fontId="27" fillId="0" borderId="4" xfId="0" applyFont="1" applyBorder="1" applyAlignment="1">
      <alignment vertical="center" wrapText="1"/>
    </xf>
    <xf numFmtId="0" fontId="29"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32" fillId="0" borderId="0" xfId="0" applyFont="1"/>
    <xf numFmtId="0" fontId="33" fillId="0" borderId="1" xfId="0" applyFont="1" applyBorder="1" applyAlignment="1">
      <alignment vertical="center" wrapText="1"/>
    </xf>
    <xf numFmtId="0" fontId="26" fillId="0" borderId="1" xfId="0" applyFont="1" applyBorder="1"/>
    <xf numFmtId="0" fontId="34"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xf numFmtId="0" fontId="5" fillId="0" borderId="1" xfId="0" applyFont="1" applyBorder="1" applyAlignment="1">
      <alignment wrapText="1"/>
    </xf>
    <xf numFmtId="0" fontId="6" fillId="0" borderId="1" xfId="0" applyFont="1" applyBorder="1" applyAlignment="1">
      <alignment wrapText="1"/>
    </xf>
    <xf numFmtId="0" fontId="5" fillId="0" borderId="1" xfId="0" applyFont="1" applyBorder="1" applyAlignment="1">
      <alignment horizontal="center" wrapText="1"/>
    </xf>
    <xf numFmtId="0" fontId="1" fillId="0" borderId="1" xfId="0" applyFont="1" applyBorder="1" applyAlignment="1">
      <alignment horizontal="center" wrapText="1"/>
    </xf>
    <xf numFmtId="0" fontId="4" fillId="0" borderId="1" xfId="2" applyFont="1" applyFill="1" applyBorder="1" applyAlignment="1">
      <alignment horizontal="center" vertical="center" wrapText="1"/>
    </xf>
    <xf numFmtId="0" fontId="35" fillId="0" borderId="1" xfId="0" applyFont="1" applyFill="1" applyBorder="1"/>
    <xf numFmtId="0" fontId="36" fillId="0" borderId="0" xfId="0" applyFont="1"/>
    <xf numFmtId="164" fontId="4" fillId="0" borderId="1" xfId="3" applyFont="1" applyFill="1" applyBorder="1" applyAlignment="1">
      <alignment vertical="center" wrapText="1"/>
    </xf>
    <xf numFmtId="164" fontId="9" fillId="0" borderId="1" xfId="3" applyFont="1" applyFill="1" applyBorder="1" applyAlignment="1">
      <alignment vertical="top" wrapText="1"/>
    </xf>
    <xf numFmtId="164" fontId="8" fillId="0" borderId="1" xfId="3" applyFont="1" applyFill="1" applyBorder="1" applyAlignment="1">
      <alignment horizontal="left" vertical="center" wrapText="1"/>
    </xf>
    <xf numFmtId="164" fontId="8" fillId="0" borderId="1" xfId="3" applyFont="1" applyFill="1" applyBorder="1" applyAlignment="1">
      <alignment vertical="center" wrapText="1"/>
    </xf>
    <xf numFmtId="164" fontId="17" fillId="0" borderId="1" xfId="3" applyFont="1" applyFill="1" applyBorder="1" applyAlignment="1">
      <alignment vertical="top" wrapText="1"/>
    </xf>
    <xf numFmtId="164" fontId="8" fillId="0" borderId="1" xfId="3" applyFont="1" applyFill="1" applyBorder="1" applyAlignment="1">
      <alignment wrapText="1"/>
    </xf>
    <xf numFmtId="164" fontId="4" fillId="0" borderId="1" xfId="3" applyNumberFormat="1" applyFont="1" applyFill="1" applyBorder="1" applyAlignment="1">
      <alignment horizontal="center" vertical="center" wrapText="1"/>
    </xf>
    <xf numFmtId="164" fontId="8" fillId="0" borderId="1" xfId="3" applyNumberFormat="1" applyFont="1" applyFill="1" applyBorder="1" applyAlignment="1">
      <alignment horizontal="center" vertical="center" wrapText="1"/>
    </xf>
    <xf numFmtId="0" fontId="38" fillId="3" borderId="0" xfId="0" applyFont="1" applyFill="1"/>
    <xf numFmtId="164" fontId="37" fillId="3" borderId="1" xfId="3" applyNumberFormat="1" applyFont="1" applyFill="1" applyBorder="1" applyAlignment="1">
      <alignment horizontal="center" vertical="center" wrapText="1"/>
    </xf>
    <xf numFmtId="164" fontId="41" fillId="3" borderId="1" xfId="3"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Fill="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vertical="center" wrapText="1"/>
    </xf>
    <xf numFmtId="0" fontId="43" fillId="0" borderId="1" xfId="0" applyFont="1" applyBorder="1" applyAlignment="1">
      <alignment horizontal="center" wrapText="1"/>
    </xf>
    <xf numFmtId="0" fontId="43" fillId="0" borderId="1" xfId="0" applyFont="1" applyBorder="1" applyAlignment="1">
      <alignment wrapText="1"/>
    </xf>
    <xf numFmtId="0" fontId="44" fillId="0" borderId="1" xfId="0" applyFont="1" applyBorder="1" applyAlignment="1">
      <alignment horizontal="center" wrapText="1"/>
    </xf>
    <xf numFmtId="0" fontId="45" fillId="0" borderId="0" xfId="0" applyFont="1" applyAlignment="1"/>
    <xf numFmtId="0" fontId="45" fillId="0" borderId="0" xfId="0" applyFont="1"/>
    <xf numFmtId="0" fontId="46" fillId="0" borderId="0" xfId="0" applyFont="1" applyAlignment="1"/>
    <xf numFmtId="0" fontId="46" fillId="0" borderId="0" xfId="0" applyFont="1"/>
    <xf numFmtId="0" fontId="36" fillId="0" borderId="0" xfId="0" applyFont="1" applyAlignment="1">
      <alignment vertical="center"/>
    </xf>
    <xf numFmtId="0" fontId="29" fillId="0" borderId="1" xfId="0" applyFont="1" applyBorder="1" applyAlignment="1">
      <alignment horizontal="center" vertical="center" wrapText="1"/>
    </xf>
    <xf numFmtId="0" fontId="50" fillId="3" borderId="0" xfId="0" applyFont="1" applyFill="1"/>
    <xf numFmtId="0" fontId="53" fillId="3" borderId="0" xfId="0" applyFont="1" applyFill="1" applyBorder="1" applyAlignment="1">
      <alignment horizontal="center" vertical="center"/>
    </xf>
    <xf numFmtId="0" fontId="54" fillId="3" borderId="0" xfId="0" applyFont="1" applyFill="1" applyBorder="1"/>
    <xf numFmtId="0" fontId="52" fillId="3" borderId="0" xfId="0" applyFont="1" applyFill="1" applyBorder="1" applyAlignment="1">
      <alignment horizontal="center" vertical="center"/>
    </xf>
    <xf numFmtId="0" fontId="54" fillId="3" borderId="0" xfId="0" applyFont="1" applyFill="1"/>
    <xf numFmtId="0" fontId="53" fillId="3"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3" borderId="1" xfId="0" applyFont="1" applyFill="1" applyBorder="1" applyAlignment="1">
      <alignment horizontal="left" vertical="center" wrapText="1"/>
    </xf>
    <xf numFmtId="3" fontId="56" fillId="3" borderId="1" xfId="0" applyNumberFormat="1" applyFont="1" applyFill="1" applyBorder="1" applyAlignment="1">
      <alignment horizontal="left" vertical="center" wrapText="1"/>
    </xf>
    <xf numFmtId="0" fontId="57" fillId="3" borderId="1" xfId="0" applyFont="1" applyFill="1" applyBorder="1"/>
    <xf numFmtId="0" fontId="53" fillId="3" borderId="7" xfId="0" applyFont="1" applyFill="1" applyBorder="1" applyAlignment="1">
      <alignment horizontal="center" vertical="center" wrapText="1"/>
    </xf>
    <xf numFmtId="0" fontId="53" fillId="3" borderId="7" xfId="0" applyFont="1" applyFill="1" applyBorder="1" applyAlignment="1">
      <alignment horizontal="left" vertical="center" wrapText="1"/>
    </xf>
    <xf numFmtId="0" fontId="55" fillId="3" borderId="7" xfId="0" applyFont="1" applyFill="1" applyBorder="1" applyAlignment="1">
      <alignment horizontal="center" vertical="center" wrapText="1"/>
    </xf>
    <xf numFmtId="0" fontId="53" fillId="3" borderId="1" xfId="0" applyFont="1" applyFill="1" applyBorder="1" applyAlignment="1">
      <alignment horizontal="left" vertical="center" wrapText="1"/>
    </xf>
    <xf numFmtId="0" fontId="55" fillId="3" borderId="1" xfId="0" applyFont="1" applyFill="1" applyBorder="1" applyAlignment="1">
      <alignment horizontal="center" vertical="center" wrapText="1"/>
    </xf>
    <xf numFmtId="165" fontId="56" fillId="3" borderId="1" xfId="3" applyNumberFormat="1" applyFont="1" applyFill="1" applyBorder="1" applyAlignment="1">
      <alignment horizontal="center" vertical="center" wrapText="1"/>
    </xf>
    <xf numFmtId="0" fontId="58" fillId="3" borderId="0" xfId="0" applyFont="1" applyFill="1"/>
    <xf numFmtId="0" fontId="59" fillId="3" borderId="1" xfId="0" applyFont="1" applyFill="1" applyBorder="1" applyAlignment="1">
      <alignment horizontal="center" vertical="center" wrapText="1"/>
    </xf>
    <xf numFmtId="0" fontId="59" fillId="3" borderId="1" xfId="0" applyFont="1" applyFill="1" applyBorder="1" applyAlignment="1">
      <alignment horizontal="left" vertical="center" wrapText="1"/>
    </xf>
    <xf numFmtId="0" fontId="60" fillId="3" borderId="0" xfId="0" applyFont="1" applyFill="1"/>
    <xf numFmtId="167" fontId="56" fillId="3" borderId="1" xfId="0" applyNumberFormat="1" applyFont="1" applyFill="1" applyBorder="1" applyAlignment="1">
      <alignment horizontal="left" vertical="center" wrapText="1"/>
    </xf>
    <xf numFmtId="0" fontId="57" fillId="3" borderId="1" xfId="0" applyFont="1" applyFill="1" applyBorder="1" applyAlignment="1">
      <alignment horizontal="left" vertical="center"/>
    </xf>
    <xf numFmtId="165" fontId="53" fillId="3" borderId="7" xfId="3" applyNumberFormat="1" applyFont="1" applyFill="1" applyBorder="1" applyAlignment="1">
      <alignment horizontal="left" vertical="center" wrapText="1"/>
    </xf>
    <xf numFmtId="1" fontId="53" fillId="3" borderId="7" xfId="0" applyNumberFormat="1" applyFont="1" applyFill="1" applyBorder="1" applyAlignment="1">
      <alignment horizontal="left" vertical="center" wrapText="1"/>
    </xf>
    <xf numFmtId="0" fontId="50" fillId="3" borderId="0" xfId="0" applyFont="1" applyFill="1" applyAlignment="1">
      <alignment horizontal="left" vertical="center"/>
    </xf>
    <xf numFmtId="165" fontId="53" fillId="3" borderId="1" xfId="3" applyNumberFormat="1" applyFont="1" applyFill="1" applyBorder="1" applyAlignment="1">
      <alignment horizontal="left" vertical="center" wrapText="1"/>
    </xf>
    <xf numFmtId="1" fontId="53" fillId="3" borderId="1" xfId="0" applyNumberFormat="1" applyFont="1" applyFill="1" applyBorder="1" applyAlignment="1">
      <alignment horizontal="left" vertical="center" wrapText="1"/>
    </xf>
    <xf numFmtId="165" fontId="59" fillId="3" borderId="1" xfId="3" applyNumberFormat="1" applyFont="1" applyFill="1" applyBorder="1" applyAlignment="1">
      <alignment horizontal="left" vertical="center" wrapText="1"/>
    </xf>
    <xf numFmtId="1" fontId="59" fillId="3" borderId="1" xfId="0" applyNumberFormat="1" applyFont="1" applyFill="1" applyBorder="1" applyAlignment="1">
      <alignment horizontal="left" vertical="center" wrapText="1"/>
    </xf>
    <xf numFmtId="0" fontId="60" fillId="3" borderId="0" xfId="0" applyFont="1" applyFill="1" applyAlignment="1">
      <alignment horizontal="left" vertical="center"/>
    </xf>
    <xf numFmtId="0" fontId="61" fillId="3" borderId="1" xfId="0" applyFont="1" applyFill="1" applyBorder="1" applyAlignment="1">
      <alignment horizontal="left" vertical="center" wrapText="1"/>
    </xf>
    <xf numFmtId="0" fontId="57" fillId="3" borderId="0" xfId="0" applyFont="1" applyFill="1" applyAlignment="1">
      <alignment horizontal="left" vertical="center"/>
    </xf>
    <xf numFmtId="164" fontId="59" fillId="3" borderId="1" xfId="3" applyNumberFormat="1" applyFont="1" applyFill="1" applyBorder="1" applyAlignment="1">
      <alignment horizontal="left" vertical="center" wrapText="1"/>
    </xf>
    <xf numFmtId="0" fontId="62" fillId="3" borderId="0" xfId="0" applyFont="1" applyFill="1"/>
    <xf numFmtId="0" fontId="63" fillId="3" borderId="7" xfId="0" applyFont="1" applyFill="1" applyBorder="1" applyAlignment="1">
      <alignment horizontal="left" vertical="center" wrapText="1"/>
    </xf>
    <xf numFmtId="0" fontId="63" fillId="3" borderId="1" xfId="0" applyFont="1" applyFill="1" applyBorder="1" applyAlignment="1">
      <alignment horizontal="left" vertical="center" wrapText="1"/>
    </xf>
    <xf numFmtId="0" fontId="64" fillId="3" borderId="1" xfId="0" applyFont="1" applyFill="1" applyBorder="1" applyAlignment="1">
      <alignment horizontal="left" vertical="center" wrapText="1"/>
    </xf>
    <xf numFmtId="0" fontId="65" fillId="3" borderId="1" xfId="0" applyFont="1" applyFill="1" applyBorder="1" applyAlignment="1">
      <alignment horizontal="left" vertical="center" wrapText="1"/>
    </xf>
    <xf numFmtId="0" fontId="66" fillId="3" borderId="0" xfId="0" applyFont="1" applyFill="1"/>
    <xf numFmtId="3" fontId="67" fillId="0" borderId="0" xfId="0" applyNumberFormat="1" applyFont="1"/>
    <xf numFmtId="168" fontId="4" fillId="0" borderId="7" xfId="0" applyNumberFormat="1" applyFont="1" applyFill="1" applyBorder="1" applyAlignment="1">
      <alignment horizontal="center" vertical="center" wrapText="1"/>
    </xf>
    <xf numFmtId="165" fontId="4" fillId="0" borderId="1" xfId="3" applyNumberFormat="1" applyFont="1" applyFill="1" applyBorder="1" applyAlignment="1">
      <alignment horizontal="center" vertical="center" wrapText="1"/>
    </xf>
    <xf numFmtId="165" fontId="8" fillId="0" borderId="1" xfId="3" applyNumberFormat="1" applyFont="1" applyFill="1" applyBorder="1" applyAlignment="1">
      <alignment horizontal="center" vertical="center" wrapText="1"/>
    </xf>
    <xf numFmtId="165" fontId="68" fillId="0" borderId="1" xfId="3" applyNumberFormat="1" applyFont="1" applyFill="1" applyBorder="1" applyAlignment="1">
      <alignment horizontal="center" vertical="center" wrapText="1"/>
    </xf>
    <xf numFmtId="165" fontId="39" fillId="0" borderId="1" xfId="3" applyNumberFormat="1" applyFont="1" applyFill="1" applyBorder="1" applyAlignment="1">
      <alignment horizontal="center" vertical="center" wrapText="1"/>
    </xf>
    <xf numFmtId="165" fontId="40" fillId="0" borderId="1" xfId="3" applyNumberFormat="1"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4" xfId="0" applyFont="1" applyFill="1" applyBorder="1" applyAlignment="1">
      <alignment horizontal="left"/>
    </xf>
    <xf numFmtId="0" fontId="20" fillId="0" borderId="5" xfId="0" applyFont="1" applyFill="1" applyBorder="1" applyAlignment="1">
      <alignment horizontal="left"/>
    </xf>
    <xf numFmtId="0" fontId="24" fillId="0" borderId="4" xfId="0" applyFont="1" applyFill="1" applyBorder="1" applyAlignment="1">
      <alignment horizontal="left"/>
    </xf>
    <xf numFmtId="0" fontId="24" fillId="0" borderId="9" xfId="0" applyFont="1" applyFill="1" applyBorder="1" applyAlignment="1">
      <alignment horizontal="left"/>
    </xf>
    <xf numFmtId="0" fontId="4"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51" fillId="3" borderId="1"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51" fillId="3" borderId="4" xfId="0" applyFont="1" applyFill="1" applyBorder="1" applyAlignment="1">
      <alignment horizontal="left" vertical="center" wrapText="1"/>
    </xf>
    <xf numFmtId="0" fontId="51" fillId="3" borderId="8" xfId="0" applyFont="1" applyFill="1" applyBorder="1" applyAlignment="1">
      <alignment horizontal="left" vertical="center" wrapText="1"/>
    </xf>
    <xf numFmtId="0" fontId="51" fillId="3" borderId="5" xfId="0" applyFont="1" applyFill="1" applyBorder="1" applyAlignment="1">
      <alignment horizontal="left" vertical="center" wrapText="1"/>
    </xf>
    <xf numFmtId="0" fontId="51" fillId="3" borderId="0" xfId="0" applyFont="1" applyFill="1" applyAlignment="1">
      <alignment horizontal="center" vertical="center"/>
    </xf>
    <xf numFmtId="0" fontId="52" fillId="3" borderId="0" xfId="0" applyFont="1" applyFill="1" applyAlignment="1">
      <alignment horizontal="center" vertical="center"/>
    </xf>
    <xf numFmtId="0" fontId="53" fillId="3" borderId="0" xfId="0" applyFont="1" applyFill="1" applyBorder="1" applyAlignment="1">
      <alignment horizontal="center" vertical="center"/>
    </xf>
    <xf numFmtId="0" fontId="52" fillId="3" borderId="2" xfId="0" applyFont="1" applyFill="1" applyBorder="1" applyAlignment="1">
      <alignment horizontal="right" vertical="center"/>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Alignment="1">
      <alignment horizontal="center" vertical="center"/>
    </xf>
    <xf numFmtId="0" fontId="17" fillId="0" borderId="2" xfId="0"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horizontal="center" vertical="center" wrapText="1"/>
    </xf>
    <xf numFmtId="0" fontId="8" fillId="0" borderId="2" xfId="2" applyFont="1" applyFill="1" applyBorder="1" applyAlignment="1">
      <alignment horizontal="right" vertical="center" wrapText="1"/>
    </xf>
    <xf numFmtId="0" fontId="4" fillId="0" borderId="1" xfId="2" applyFont="1" applyFill="1" applyBorder="1" applyAlignment="1">
      <alignment horizontal="center" vertical="center" wrapText="1"/>
    </xf>
    <xf numFmtId="0" fontId="2" fillId="0" borderId="1" xfId="0" applyFont="1" applyBorder="1" applyAlignment="1">
      <alignment horizontal="center" vertical="center" wrapText="1"/>
    </xf>
    <xf numFmtId="0" fontId="30" fillId="0" borderId="4" xfId="0" applyFont="1" applyBorder="1" applyAlignment="1">
      <alignment horizontal="center" vertical="center"/>
    </xf>
    <xf numFmtId="0" fontId="30" fillId="0" borderId="8" xfId="0" applyFont="1" applyBorder="1" applyAlignment="1">
      <alignment horizontal="center" vertical="center"/>
    </xf>
    <xf numFmtId="166" fontId="59" fillId="3" borderId="1" xfId="0" applyNumberFormat="1" applyFont="1" applyFill="1" applyBorder="1" applyAlignment="1">
      <alignment horizontal="left" vertical="center" wrapText="1"/>
    </xf>
    <xf numFmtId="0" fontId="69" fillId="3" borderId="1" xfId="0" applyFont="1" applyFill="1" applyBorder="1" applyAlignment="1">
      <alignment horizontal="center" vertical="center" wrapText="1"/>
    </xf>
    <xf numFmtId="0" fontId="70" fillId="3" borderId="1" xfId="0" applyFont="1" applyFill="1" applyBorder="1" applyAlignment="1">
      <alignment horizontal="left" vertical="center" wrapText="1"/>
    </xf>
    <xf numFmtId="165" fontId="69" fillId="3" borderId="1" xfId="3" applyNumberFormat="1" applyFont="1" applyFill="1" applyBorder="1" applyAlignment="1">
      <alignment horizontal="left" vertical="center" wrapText="1"/>
    </xf>
    <xf numFmtId="1" fontId="69" fillId="3" borderId="1" xfId="0" applyNumberFormat="1" applyFont="1" applyFill="1" applyBorder="1" applyAlignment="1">
      <alignment horizontal="left" vertical="center" wrapText="1"/>
    </xf>
    <xf numFmtId="0" fontId="69" fillId="3" borderId="1" xfId="0" applyFont="1" applyFill="1" applyBorder="1" applyAlignment="1">
      <alignment horizontal="left" vertical="center" wrapText="1"/>
    </xf>
    <xf numFmtId="3" fontId="69" fillId="3" borderId="1" xfId="0" applyNumberFormat="1" applyFont="1" applyFill="1" applyBorder="1" applyAlignment="1">
      <alignment horizontal="left" vertical="center" wrapText="1"/>
    </xf>
    <xf numFmtId="0" fontId="71" fillId="3" borderId="0" xfId="0" applyFont="1" applyFill="1" applyAlignment="1">
      <alignment horizontal="left" vertical="center"/>
    </xf>
  </cellXfs>
  <cellStyles count="4">
    <cellStyle name="Comma" xfId="3" builtinId="3"/>
    <cellStyle name="Normal" xfId="0" builtinId="0"/>
    <cellStyle name="Normal 2" xfId="1"/>
    <cellStyle name="Normal 2_PHU LỤC HUONG DAN THUC HIEN 2015 (24-1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workbookViewId="0">
      <selection activeCell="C29" sqref="C29"/>
    </sheetView>
  </sheetViews>
  <sheetFormatPr defaultColWidth="9.25" defaultRowHeight="15" x14ac:dyDescent="0.25"/>
  <cols>
    <col min="1" max="1" width="7.5" style="20" customWidth="1"/>
    <col min="2" max="2" width="32" style="20" customWidth="1"/>
    <col min="3" max="3" width="72.625" style="20" customWidth="1"/>
    <col min="4" max="4" width="4.75" style="20" customWidth="1"/>
    <col min="5" max="253" width="9.25" style="20"/>
    <col min="254" max="254" width="5.75" style="20" customWidth="1"/>
    <col min="255" max="255" width="14.375" style="20" customWidth="1"/>
    <col min="256" max="256" width="25.375" style="20" customWidth="1"/>
    <col min="257" max="257" width="28.75" style="20" customWidth="1"/>
    <col min="258" max="258" width="18.375" style="20" customWidth="1"/>
    <col min="259" max="259" width="34.125" style="20" customWidth="1"/>
    <col min="260" max="260" width="12.25" style="20" customWidth="1"/>
    <col min="261" max="509" width="9.25" style="20"/>
    <col min="510" max="510" width="5.75" style="20" customWidth="1"/>
    <col min="511" max="511" width="14.375" style="20" customWidth="1"/>
    <col min="512" max="512" width="25.375" style="20" customWidth="1"/>
    <col min="513" max="513" width="28.75" style="20" customWidth="1"/>
    <col min="514" max="514" width="18.375" style="20" customWidth="1"/>
    <col min="515" max="515" width="34.125" style="20" customWidth="1"/>
    <col min="516" max="516" width="12.25" style="20" customWidth="1"/>
    <col min="517" max="765" width="9.25" style="20"/>
    <col min="766" max="766" width="5.75" style="20" customWidth="1"/>
    <col min="767" max="767" width="14.375" style="20" customWidth="1"/>
    <col min="768" max="768" width="25.375" style="20" customWidth="1"/>
    <col min="769" max="769" width="28.75" style="20" customWidth="1"/>
    <col min="770" max="770" width="18.375" style="20" customWidth="1"/>
    <col min="771" max="771" width="34.125" style="20" customWidth="1"/>
    <col min="772" max="772" width="12.25" style="20" customWidth="1"/>
    <col min="773" max="1021" width="9.25" style="20"/>
    <col min="1022" max="1022" width="5.75" style="20" customWidth="1"/>
    <col min="1023" max="1023" width="14.375" style="20" customWidth="1"/>
    <col min="1024" max="1024" width="25.375" style="20" customWidth="1"/>
    <col min="1025" max="1025" width="28.75" style="20" customWidth="1"/>
    <col min="1026" max="1026" width="18.375" style="20" customWidth="1"/>
    <col min="1027" max="1027" width="34.125" style="20" customWidth="1"/>
    <col min="1028" max="1028" width="12.25" style="20" customWidth="1"/>
    <col min="1029" max="1277" width="9.25" style="20"/>
    <col min="1278" max="1278" width="5.75" style="20" customWidth="1"/>
    <col min="1279" max="1279" width="14.375" style="20" customWidth="1"/>
    <col min="1280" max="1280" width="25.375" style="20" customWidth="1"/>
    <col min="1281" max="1281" width="28.75" style="20" customWidth="1"/>
    <col min="1282" max="1282" width="18.375" style="20" customWidth="1"/>
    <col min="1283" max="1283" width="34.125" style="20" customWidth="1"/>
    <col min="1284" max="1284" width="12.25" style="20" customWidth="1"/>
    <col min="1285" max="1533" width="9.25" style="20"/>
    <col min="1534" max="1534" width="5.75" style="20" customWidth="1"/>
    <col min="1535" max="1535" width="14.375" style="20" customWidth="1"/>
    <col min="1536" max="1536" width="25.375" style="20" customWidth="1"/>
    <col min="1537" max="1537" width="28.75" style="20" customWidth="1"/>
    <col min="1538" max="1538" width="18.375" style="20" customWidth="1"/>
    <col min="1539" max="1539" width="34.125" style="20" customWidth="1"/>
    <col min="1540" max="1540" width="12.25" style="20" customWidth="1"/>
    <col min="1541" max="1789" width="9.25" style="20"/>
    <col min="1790" max="1790" width="5.75" style="20" customWidth="1"/>
    <col min="1791" max="1791" width="14.375" style="20" customWidth="1"/>
    <col min="1792" max="1792" width="25.375" style="20" customWidth="1"/>
    <col min="1793" max="1793" width="28.75" style="20" customWidth="1"/>
    <col min="1794" max="1794" width="18.375" style="20" customWidth="1"/>
    <col min="1795" max="1795" width="34.125" style="20" customWidth="1"/>
    <col min="1796" max="1796" width="12.25" style="20" customWidth="1"/>
    <col min="1797" max="2045" width="9.25" style="20"/>
    <col min="2046" max="2046" width="5.75" style="20" customWidth="1"/>
    <col min="2047" max="2047" width="14.375" style="20" customWidth="1"/>
    <col min="2048" max="2048" width="25.375" style="20" customWidth="1"/>
    <col min="2049" max="2049" width="28.75" style="20" customWidth="1"/>
    <col min="2050" max="2050" width="18.375" style="20" customWidth="1"/>
    <col min="2051" max="2051" width="34.125" style="20" customWidth="1"/>
    <col min="2052" max="2052" width="12.25" style="20" customWidth="1"/>
    <col min="2053" max="2301" width="9.25" style="20"/>
    <col min="2302" max="2302" width="5.75" style="20" customWidth="1"/>
    <col min="2303" max="2303" width="14.375" style="20" customWidth="1"/>
    <col min="2304" max="2304" width="25.375" style="20" customWidth="1"/>
    <col min="2305" max="2305" width="28.75" style="20" customWidth="1"/>
    <col min="2306" max="2306" width="18.375" style="20" customWidth="1"/>
    <col min="2307" max="2307" width="34.125" style="20" customWidth="1"/>
    <col min="2308" max="2308" width="12.25" style="20" customWidth="1"/>
    <col min="2309" max="2557" width="9.25" style="20"/>
    <col min="2558" max="2558" width="5.75" style="20" customWidth="1"/>
    <col min="2559" max="2559" width="14.375" style="20" customWidth="1"/>
    <col min="2560" max="2560" width="25.375" style="20" customWidth="1"/>
    <col min="2561" max="2561" width="28.75" style="20" customWidth="1"/>
    <col min="2562" max="2562" width="18.375" style="20" customWidth="1"/>
    <col min="2563" max="2563" width="34.125" style="20" customWidth="1"/>
    <col min="2564" max="2564" width="12.25" style="20" customWidth="1"/>
    <col min="2565" max="2813" width="9.25" style="20"/>
    <col min="2814" max="2814" width="5.75" style="20" customWidth="1"/>
    <col min="2815" max="2815" width="14.375" style="20" customWidth="1"/>
    <col min="2816" max="2816" width="25.375" style="20" customWidth="1"/>
    <col min="2817" max="2817" width="28.75" style="20" customWidth="1"/>
    <col min="2818" max="2818" width="18.375" style="20" customWidth="1"/>
    <col min="2819" max="2819" width="34.125" style="20" customWidth="1"/>
    <col min="2820" max="2820" width="12.25" style="20" customWidth="1"/>
    <col min="2821" max="3069" width="9.25" style="20"/>
    <col min="3070" max="3070" width="5.75" style="20" customWidth="1"/>
    <col min="3071" max="3071" width="14.375" style="20" customWidth="1"/>
    <col min="3072" max="3072" width="25.375" style="20" customWidth="1"/>
    <col min="3073" max="3073" width="28.75" style="20" customWidth="1"/>
    <col min="3074" max="3074" width="18.375" style="20" customWidth="1"/>
    <col min="3075" max="3075" width="34.125" style="20" customWidth="1"/>
    <col min="3076" max="3076" width="12.25" style="20" customWidth="1"/>
    <col min="3077" max="3325" width="9.25" style="20"/>
    <col min="3326" max="3326" width="5.75" style="20" customWidth="1"/>
    <col min="3327" max="3327" width="14.375" style="20" customWidth="1"/>
    <col min="3328" max="3328" width="25.375" style="20" customWidth="1"/>
    <col min="3329" max="3329" width="28.75" style="20" customWidth="1"/>
    <col min="3330" max="3330" width="18.375" style="20" customWidth="1"/>
    <col min="3331" max="3331" width="34.125" style="20" customWidth="1"/>
    <col min="3332" max="3332" width="12.25" style="20" customWidth="1"/>
    <col min="3333" max="3581" width="9.25" style="20"/>
    <col min="3582" max="3582" width="5.75" style="20" customWidth="1"/>
    <col min="3583" max="3583" width="14.375" style="20" customWidth="1"/>
    <col min="3584" max="3584" width="25.375" style="20" customWidth="1"/>
    <col min="3585" max="3585" width="28.75" style="20" customWidth="1"/>
    <col min="3586" max="3586" width="18.375" style="20" customWidth="1"/>
    <col min="3587" max="3587" width="34.125" style="20" customWidth="1"/>
    <col min="3588" max="3588" width="12.25" style="20" customWidth="1"/>
    <col min="3589" max="3837" width="9.25" style="20"/>
    <col min="3838" max="3838" width="5.75" style="20" customWidth="1"/>
    <col min="3839" max="3839" width="14.375" style="20" customWidth="1"/>
    <col min="3840" max="3840" width="25.375" style="20" customWidth="1"/>
    <col min="3841" max="3841" width="28.75" style="20" customWidth="1"/>
    <col min="3842" max="3842" width="18.375" style="20" customWidth="1"/>
    <col min="3843" max="3843" width="34.125" style="20" customWidth="1"/>
    <col min="3844" max="3844" width="12.25" style="20" customWidth="1"/>
    <col min="3845" max="4093" width="9.25" style="20"/>
    <col min="4094" max="4094" width="5.75" style="20" customWidth="1"/>
    <col min="4095" max="4095" width="14.375" style="20" customWidth="1"/>
    <col min="4096" max="4096" width="25.375" style="20" customWidth="1"/>
    <col min="4097" max="4097" width="28.75" style="20" customWidth="1"/>
    <col min="4098" max="4098" width="18.375" style="20" customWidth="1"/>
    <col min="4099" max="4099" width="34.125" style="20" customWidth="1"/>
    <col min="4100" max="4100" width="12.25" style="20" customWidth="1"/>
    <col min="4101" max="4349" width="9.25" style="20"/>
    <col min="4350" max="4350" width="5.75" style="20" customWidth="1"/>
    <col min="4351" max="4351" width="14.375" style="20" customWidth="1"/>
    <col min="4352" max="4352" width="25.375" style="20" customWidth="1"/>
    <col min="4353" max="4353" width="28.75" style="20" customWidth="1"/>
    <col min="4354" max="4354" width="18.375" style="20" customWidth="1"/>
    <col min="4355" max="4355" width="34.125" style="20" customWidth="1"/>
    <col min="4356" max="4356" width="12.25" style="20" customWidth="1"/>
    <col min="4357" max="4605" width="9.25" style="20"/>
    <col min="4606" max="4606" width="5.75" style="20" customWidth="1"/>
    <col min="4607" max="4607" width="14.375" style="20" customWidth="1"/>
    <col min="4608" max="4608" width="25.375" style="20" customWidth="1"/>
    <col min="4609" max="4609" width="28.75" style="20" customWidth="1"/>
    <col min="4610" max="4610" width="18.375" style="20" customWidth="1"/>
    <col min="4611" max="4611" width="34.125" style="20" customWidth="1"/>
    <col min="4612" max="4612" width="12.25" style="20" customWidth="1"/>
    <col min="4613" max="4861" width="9.25" style="20"/>
    <col min="4862" max="4862" width="5.75" style="20" customWidth="1"/>
    <col min="4863" max="4863" width="14.375" style="20" customWidth="1"/>
    <col min="4864" max="4864" width="25.375" style="20" customWidth="1"/>
    <col min="4865" max="4865" width="28.75" style="20" customWidth="1"/>
    <col min="4866" max="4866" width="18.375" style="20" customWidth="1"/>
    <col min="4867" max="4867" width="34.125" style="20" customWidth="1"/>
    <col min="4868" max="4868" width="12.25" style="20" customWidth="1"/>
    <col min="4869" max="5117" width="9.25" style="20"/>
    <col min="5118" max="5118" width="5.75" style="20" customWidth="1"/>
    <col min="5119" max="5119" width="14.375" style="20" customWidth="1"/>
    <col min="5120" max="5120" width="25.375" style="20" customWidth="1"/>
    <col min="5121" max="5121" width="28.75" style="20" customWidth="1"/>
    <col min="5122" max="5122" width="18.375" style="20" customWidth="1"/>
    <col min="5123" max="5123" width="34.125" style="20" customWidth="1"/>
    <col min="5124" max="5124" width="12.25" style="20" customWidth="1"/>
    <col min="5125" max="5373" width="9.25" style="20"/>
    <col min="5374" max="5374" width="5.75" style="20" customWidth="1"/>
    <col min="5375" max="5375" width="14.375" style="20" customWidth="1"/>
    <col min="5376" max="5376" width="25.375" style="20" customWidth="1"/>
    <col min="5377" max="5377" width="28.75" style="20" customWidth="1"/>
    <col min="5378" max="5378" width="18.375" style="20" customWidth="1"/>
    <col min="5379" max="5379" width="34.125" style="20" customWidth="1"/>
    <col min="5380" max="5380" width="12.25" style="20" customWidth="1"/>
    <col min="5381" max="5629" width="9.25" style="20"/>
    <col min="5630" max="5630" width="5.75" style="20" customWidth="1"/>
    <col min="5631" max="5631" width="14.375" style="20" customWidth="1"/>
    <col min="5632" max="5632" width="25.375" style="20" customWidth="1"/>
    <col min="5633" max="5633" width="28.75" style="20" customWidth="1"/>
    <col min="5634" max="5634" width="18.375" style="20" customWidth="1"/>
    <col min="5635" max="5635" width="34.125" style="20" customWidth="1"/>
    <col min="5636" max="5636" width="12.25" style="20" customWidth="1"/>
    <col min="5637" max="5885" width="9.25" style="20"/>
    <col min="5886" max="5886" width="5.75" style="20" customWidth="1"/>
    <col min="5887" max="5887" width="14.375" style="20" customWidth="1"/>
    <col min="5888" max="5888" width="25.375" style="20" customWidth="1"/>
    <col min="5889" max="5889" width="28.75" style="20" customWidth="1"/>
    <col min="5890" max="5890" width="18.375" style="20" customWidth="1"/>
    <col min="5891" max="5891" width="34.125" style="20" customWidth="1"/>
    <col min="5892" max="5892" width="12.25" style="20" customWidth="1"/>
    <col min="5893" max="6141" width="9.25" style="20"/>
    <col min="6142" max="6142" width="5.75" style="20" customWidth="1"/>
    <col min="6143" max="6143" width="14.375" style="20" customWidth="1"/>
    <col min="6144" max="6144" width="25.375" style="20" customWidth="1"/>
    <col min="6145" max="6145" width="28.75" style="20" customWidth="1"/>
    <col min="6146" max="6146" width="18.375" style="20" customWidth="1"/>
    <col min="6147" max="6147" width="34.125" style="20" customWidth="1"/>
    <col min="6148" max="6148" width="12.25" style="20" customWidth="1"/>
    <col min="6149" max="6397" width="9.25" style="20"/>
    <col min="6398" max="6398" width="5.75" style="20" customWidth="1"/>
    <col min="6399" max="6399" width="14.375" style="20" customWidth="1"/>
    <col min="6400" max="6400" width="25.375" style="20" customWidth="1"/>
    <col min="6401" max="6401" width="28.75" style="20" customWidth="1"/>
    <col min="6402" max="6402" width="18.375" style="20" customWidth="1"/>
    <col min="6403" max="6403" width="34.125" style="20" customWidth="1"/>
    <col min="6404" max="6404" width="12.25" style="20" customWidth="1"/>
    <col min="6405" max="6653" width="9.25" style="20"/>
    <col min="6654" max="6654" width="5.75" style="20" customWidth="1"/>
    <col min="6655" max="6655" width="14.375" style="20" customWidth="1"/>
    <col min="6656" max="6656" width="25.375" style="20" customWidth="1"/>
    <col min="6657" max="6657" width="28.75" style="20" customWidth="1"/>
    <col min="6658" max="6658" width="18.375" style="20" customWidth="1"/>
    <col min="6659" max="6659" width="34.125" style="20" customWidth="1"/>
    <col min="6660" max="6660" width="12.25" style="20" customWidth="1"/>
    <col min="6661" max="6909" width="9.25" style="20"/>
    <col min="6910" max="6910" width="5.75" style="20" customWidth="1"/>
    <col min="6911" max="6911" width="14.375" style="20" customWidth="1"/>
    <col min="6912" max="6912" width="25.375" style="20" customWidth="1"/>
    <col min="6913" max="6913" width="28.75" style="20" customWidth="1"/>
    <col min="6914" max="6914" width="18.375" style="20" customWidth="1"/>
    <col min="6915" max="6915" width="34.125" style="20" customWidth="1"/>
    <col min="6916" max="6916" width="12.25" style="20" customWidth="1"/>
    <col min="6917" max="7165" width="9.25" style="20"/>
    <col min="7166" max="7166" width="5.75" style="20" customWidth="1"/>
    <col min="7167" max="7167" width="14.375" style="20" customWidth="1"/>
    <col min="7168" max="7168" width="25.375" style="20" customWidth="1"/>
    <col min="7169" max="7169" width="28.75" style="20" customWidth="1"/>
    <col min="7170" max="7170" width="18.375" style="20" customWidth="1"/>
    <col min="7171" max="7171" width="34.125" style="20" customWidth="1"/>
    <col min="7172" max="7172" width="12.25" style="20" customWidth="1"/>
    <col min="7173" max="7421" width="9.25" style="20"/>
    <col min="7422" max="7422" width="5.75" style="20" customWidth="1"/>
    <col min="7423" max="7423" width="14.375" style="20" customWidth="1"/>
    <col min="7424" max="7424" width="25.375" style="20" customWidth="1"/>
    <col min="7425" max="7425" width="28.75" style="20" customWidth="1"/>
    <col min="7426" max="7426" width="18.375" style="20" customWidth="1"/>
    <col min="7427" max="7427" width="34.125" style="20" customWidth="1"/>
    <col min="7428" max="7428" width="12.25" style="20" customWidth="1"/>
    <col min="7429" max="7677" width="9.25" style="20"/>
    <col min="7678" max="7678" width="5.75" style="20" customWidth="1"/>
    <col min="7679" max="7679" width="14.375" style="20" customWidth="1"/>
    <col min="7680" max="7680" width="25.375" style="20" customWidth="1"/>
    <col min="7681" max="7681" width="28.75" style="20" customWidth="1"/>
    <col min="7682" max="7682" width="18.375" style="20" customWidth="1"/>
    <col min="7683" max="7683" width="34.125" style="20" customWidth="1"/>
    <col min="7684" max="7684" width="12.25" style="20" customWidth="1"/>
    <col min="7685" max="7933" width="9.25" style="20"/>
    <col min="7934" max="7934" width="5.75" style="20" customWidth="1"/>
    <col min="7935" max="7935" width="14.375" style="20" customWidth="1"/>
    <col min="7936" max="7936" width="25.375" style="20" customWidth="1"/>
    <col min="7937" max="7937" width="28.75" style="20" customWidth="1"/>
    <col min="7938" max="7938" width="18.375" style="20" customWidth="1"/>
    <col min="7939" max="7939" width="34.125" style="20" customWidth="1"/>
    <col min="7940" max="7940" width="12.25" style="20" customWidth="1"/>
    <col min="7941" max="8189" width="9.25" style="20"/>
    <col min="8190" max="8190" width="5.75" style="20" customWidth="1"/>
    <col min="8191" max="8191" width="14.375" style="20" customWidth="1"/>
    <col min="8192" max="8192" width="25.375" style="20" customWidth="1"/>
    <col min="8193" max="8193" width="28.75" style="20" customWidth="1"/>
    <col min="8194" max="8194" width="18.375" style="20" customWidth="1"/>
    <col min="8195" max="8195" width="34.125" style="20" customWidth="1"/>
    <col min="8196" max="8196" width="12.25" style="20" customWidth="1"/>
    <col min="8197" max="8445" width="9.25" style="20"/>
    <col min="8446" max="8446" width="5.75" style="20" customWidth="1"/>
    <col min="8447" max="8447" width="14.375" style="20" customWidth="1"/>
    <col min="8448" max="8448" width="25.375" style="20" customWidth="1"/>
    <col min="8449" max="8449" width="28.75" style="20" customWidth="1"/>
    <col min="8450" max="8450" width="18.375" style="20" customWidth="1"/>
    <col min="8451" max="8451" width="34.125" style="20" customWidth="1"/>
    <col min="8452" max="8452" width="12.25" style="20" customWidth="1"/>
    <col min="8453" max="8701" width="9.25" style="20"/>
    <col min="8702" max="8702" width="5.75" style="20" customWidth="1"/>
    <col min="8703" max="8703" width="14.375" style="20" customWidth="1"/>
    <col min="8704" max="8704" width="25.375" style="20" customWidth="1"/>
    <col min="8705" max="8705" width="28.75" style="20" customWidth="1"/>
    <col min="8706" max="8706" width="18.375" style="20" customWidth="1"/>
    <col min="8707" max="8707" width="34.125" style="20" customWidth="1"/>
    <col min="8708" max="8708" width="12.25" style="20" customWidth="1"/>
    <col min="8709" max="8957" width="9.25" style="20"/>
    <col min="8958" max="8958" width="5.75" style="20" customWidth="1"/>
    <col min="8959" max="8959" width="14.375" style="20" customWidth="1"/>
    <col min="8960" max="8960" width="25.375" style="20" customWidth="1"/>
    <col min="8961" max="8961" width="28.75" style="20" customWidth="1"/>
    <col min="8962" max="8962" width="18.375" style="20" customWidth="1"/>
    <col min="8963" max="8963" width="34.125" style="20" customWidth="1"/>
    <col min="8964" max="8964" width="12.25" style="20" customWidth="1"/>
    <col min="8965" max="9213" width="9.25" style="20"/>
    <col min="9214" max="9214" width="5.75" style="20" customWidth="1"/>
    <col min="9215" max="9215" width="14.375" style="20" customWidth="1"/>
    <col min="9216" max="9216" width="25.375" style="20" customWidth="1"/>
    <col min="9217" max="9217" width="28.75" style="20" customWidth="1"/>
    <col min="9218" max="9218" width="18.375" style="20" customWidth="1"/>
    <col min="9219" max="9219" width="34.125" style="20" customWidth="1"/>
    <col min="9220" max="9220" width="12.25" style="20" customWidth="1"/>
    <col min="9221" max="9469" width="9.25" style="20"/>
    <col min="9470" max="9470" width="5.75" style="20" customWidth="1"/>
    <col min="9471" max="9471" width="14.375" style="20" customWidth="1"/>
    <col min="9472" max="9472" width="25.375" style="20" customWidth="1"/>
    <col min="9473" max="9473" width="28.75" style="20" customWidth="1"/>
    <col min="9474" max="9474" width="18.375" style="20" customWidth="1"/>
    <col min="9475" max="9475" width="34.125" style="20" customWidth="1"/>
    <col min="9476" max="9476" width="12.25" style="20" customWidth="1"/>
    <col min="9477" max="9725" width="9.25" style="20"/>
    <col min="9726" max="9726" width="5.75" style="20" customWidth="1"/>
    <col min="9727" max="9727" width="14.375" style="20" customWidth="1"/>
    <col min="9728" max="9728" width="25.375" style="20" customWidth="1"/>
    <col min="9729" max="9729" width="28.75" style="20" customWidth="1"/>
    <col min="9730" max="9730" width="18.375" style="20" customWidth="1"/>
    <col min="9731" max="9731" width="34.125" style="20" customWidth="1"/>
    <col min="9732" max="9732" width="12.25" style="20" customWidth="1"/>
    <col min="9733" max="9981" width="9.25" style="20"/>
    <col min="9982" max="9982" width="5.75" style="20" customWidth="1"/>
    <col min="9983" max="9983" width="14.375" style="20" customWidth="1"/>
    <col min="9984" max="9984" width="25.375" style="20" customWidth="1"/>
    <col min="9985" max="9985" width="28.75" style="20" customWidth="1"/>
    <col min="9986" max="9986" width="18.375" style="20" customWidth="1"/>
    <col min="9987" max="9987" width="34.125" style="20" customWidth="1"/>
    <col min="9988" max="9988" width="12.25" style="20" customWidth="1"/>
    <col min="9989" max="10237" width="9.25" style="20"/>
    <col min="10238" max="10238" width="5.75" style="20" customWidth="1"/>
    <col min="10239" max="10239" width="14.375" style="20" customWidth="1"/>
    <col min="10240" max="10240" width="25.375" style="20" customWidth="1"/>
    <col min="10241" max="10241" width="28.75" style="20" customWidth="1"/>
    <col min="10242" max="10242" width="18.375" style="20" customWidth="1"/>
    <col min="10243" max="10243" width="34.125" style="20" customWidth="1"/>
    <col min="10244" max="10244" width="12.25" style="20" customWidth="1"/>
    <col min="10245" max="10493" width="9.25" style="20"/>
    <col min="10494" max="10494" width="5.75" style="20" customWidth="1"/>
    <col min="10495" max="10495" width="14.375" style="20" customWidth="1"/>
    <col min="10496" max="10496" width="25.375" style="20" customWidth="1"/>
    <col min="10497" max="10497" width="28.75" style="20" customWidth="1"/>
    <col min="10498" max="10498" width="18.375" style="20" customWidth="1"/>
    <col min="10499" max="10499" width="34.125" style="20" customWidth="1"/>
    <col min="10500" max="10500" width="12.25" style="20" customWidth="1"/>
    <col min="10501" max="10749" width="9.25" style="20"/>
    <col min="10750" max="10750" width="5.75" style="20" customWidth="1"/>
    <col min="10751" max="10751" width="14.375" style="20" customWidth="1"/>
    <col min="10752" max="10752" width="25.375" style="20" customWidth="1"/>
    <col min="10753" max="10753" width="28.75" style="20" customWidth="1"/>
    <col min="10754" max="10754" width="18.375" style="20" customWidth="1"/>
    <col min="10755" max="10755" width="34.125" style="20" customWidth="1"/>
    <col min="10756" max="10756" width="12.25" style="20" customWidth="1"/>
    <col min="10757" max="11005" width="9.25" style="20"/>
    <col min="11006" max="11006" width="5.75" style="20" customWidth="1"/>
    <col min="11007" max="11007" width="14.375" style="20" customWidth="1"/>
    <col min="11008" max="11008" width="25.375" style="20" customWidth="1"/>
    <col min="11009" max="11009" width="28.75" style="20" customWidth="1"/>
    <col min="11010" max="11010" width="18.375" style="20" customWidth="1"/>
    <col min="11011" max="11011" width="34.125" style="20" customWidth="1"/>
    <col min="11012" max="11012" width="12.25" style="20" customWidth="1"/>
    <col min="11013" max="11261" width="9.25" style="20"/>
    <col min="11262" max="11262" width="5.75" style="20" customWidth="1"/>
    <col min="11263" max="11263" width="14.375" style="20" customWidth="1"/>
    <col min="11264" max="11264" width="25.375" style="20" customWidth="1"/>
    <col min="11265" max="11265" width="28.75" style="20" customWidth="1"/>
    <col min="11266" max="11266" width="18.375" style="20" customWidth="1"/>
    <col min="11267" max="11267" width="34.125" style="20" customWidth="1"/>
    <col min="11268" max="11268" width="12.25" style="20" customWidth="1"/>
    <col min="11269" max="11517" width="9.25" style="20"/>
    <col min="11518" max="11518" width="5.75" style="20" customWidth="1"/>
    <col min="11519" max="11519" width="14.375" style="20" customWidth="1"/>
    <col min="11520" max="11520" width="25.375" style="20" customWidth="1"/>
    <col min="11521" max="11521" width="28.75" style="20" customWidth="1"/>
    <col min="11522" max="11522" width="18.375" style="20" customWidth="1"/>
    <col min="11523" max="11523" width="34.125" style="20" customWidth="1"/>
    <col min="11524" max="11524" width="12.25" style="20" customWidth="1"/>
    <col min="11525" max="11773" width="9.25" style="20"/>
    <col min="11774" max="11774" width="5.75" style="20" customWidth="1"/>
    <col min="11775" max="11775" width="14.375" style="20" customWidth="1"/>
    <col min="11776" max="11776" width="25.375" style="20" customWidth="1"/>
    <col min="11777" max="11777" width="28.75" style="20" customWidth="1"/>
    <col min="11778" max="11778" width="18.375" style="20" customWidth="1"/>
    <col min="11779" max="11779" width="34.125" style="20" customWidth="1"/>
    <col min="11780" max="11780" width="12.25" style="20" customWidth="1"/>
    <col min="11781" max="12029" width="9.25" style="20"/>
    <col min="12030" max="12030" width="5.75" style="20" customWidth="1"/>
    <col min="12031" max="12031" width="14.375" style="20" customWidth="1"/>
    <col min="12032" max="12032" width="25.375" style="20" customWidth="1"/>
    <col min="12033" max="12033" width="28.75" style="20" customWidth="1"/>
    <col min="12034" max="12034" width="18.375" style="20" customWidth="1"/>
    <col min="12035" max="12035" width="34.125" style="20" customWidth="1"/>
    <col min="12036" max="12036" width="12.25" style="20" customWidth="1"/>
    <col min="12037" max="12285" width="9.25" style="20"/>
    <col min="12286" max="12286" width="5.75" style="20" customWidth="1"/>
    <col min="12287" max="12287" width="14.375" style="20" customWidth="1"/>
    <col min="12288" max="12288" width="25.375" style="20" customWidth="1"/>
    <col min="12289" max="12289" width="28.75" style="20" customWidth="1"/>
    <col min="12290" max="12290" width="18.375" style="20" customWidth="1"/>
    <col min="12291" max="12291" width="34.125" style="20" customWidth="1"/>
    <col min="12292" max="12292" width="12.25" style="20" customWidth="1"/>
    <col min="12293" max="12541" width="9.25" style="20"/>
    <col min="12542" max="12542" width="5.75" style="20" customWidth="1"/>
    <col min="12543" max="12543" width="14.375" style="20" customWidth="1"/>
    <col min="12544" max="12544" width="25.375" style="20" customWidth="1"/>
    <col min="12545" max="12545" width="28.75" style="20" customWidth="1"/>
    <col min="12546" max="12546" width="18.375" style="20" customWidth="1"/>
    <col min="12547" max="12547" width="34.125" style="20" customWidth="1"/>
    <col min="12548" max="12548" width="12.25" style="20" customWidth="1"/>
    <col min="12549" max="12797" width="9.25" style="20"/>
    <col min="12798" max="12798" width="5.75" style="20" customWidth="1"/>
    <col min="12799" max="12799" width="14.375" style="20" customWidth="1"/>
    <col min="12800" max="12800" width="25.375" style="20" customWidth="1"/>
    <col min="12801" max="12801" width="28.75" style="20" customWidth="1"/>
    <col min="12802" max="12802" width="18.375" style="20" customWidth="1"/>
    <col min="12803" max="12803" width="34.125" style="20" customWidth="1"/>
    <col min="12804" max="12804" width="12.25" style="20" customWidth="1"/>
    <col min="12805" max="13053" width="9.25" style="20"/>
    <col min="13054" max="13054" width="5.75" style="20" customWidth="1"/>
    <col min="13055" max="13055" width="14.375" style="20" customWidth="1"/>
    <col min="13056" max="13056" width="25.375" style="20" customWidth="1"/>
    <col min="13057" max="13057" width="28.75" style="20" customWidth="1"/>
    <col min="13058" max="13058" width="18.375" style="20" customWidth="1"/>
    <col min="13059" max="13059" width="34.125" style="20" customWidth="1"/>
    <col min="13060" max="13060" width="12.25" style="20" customWidth="1"/>
    <col min="13061" max="13309" width="9.25" style="20"/>
    <col min="13310" max="13310" width="5.75" style="20" customWidth="1"/>
    <col min="13311" max="13311" width="14.375" style="20" customWidth="1"/>
    <col min="13312" max="13312" width="25.375" style="20" customWidth="1"/>
    <col min="13313" max="13313" width="28.75" style="20" customWidth="1"/>
    <col min="13314" max="13314" width="18.375" style="20" customWidth="1"/>
    <col min="13315" max="13315" width="34.125" style="20" customWidth="1"/>
    <col min="13316" max="13316" width="12.25" style="20" customWidth="1"/>
    <col min="13317" max="13565" width="9.25" style="20"/>
    <col min="13566" max="13566" width="5.75" style="20" customWidth="1"/>
    <col min="13567" max="13567" width="14.375" style="20" customWidth="1"/>
    <col min="13568" max="13568" width="25.375" style="20" customWidth="1"/>
    <col min="13569" max="13569" width="28.75" style="20" customWidth="1"/>
    <col min="13570" max="13570" width="18.375" style="20" customWidth="1"/>
    <col min="13571" max="13571" width="34.125" style="20" customWidth="1"/>
    <col min="13572" max="13572" width="12.25" style="20" customWidth="1"/>
    <col min="13573" max="13821" width="9.25" style="20"/>
    <col min="13822" max="13822" width="5.75" style="20" customWidth="1"/>
    <col min="13823" max="13823" width="14.375" style="20" customWidth="1"/>
    <col min="13824" max="13824" width="25.375" style="20" customWidth="1"/>
    <col min="13825" max="13825" width="28.75" style="20" customWidth="1"/>
    <col min="13826" max="13826" width="18.375" style="20" customWidth="1"/>
    <col min="13827" max="13827" width="34.125" style="20" customWidth="1"/>
    <col min="13828" max="13828" width="12.25" style="20" customWidth="1"/>
    <col min="13829" max="14077" width="9.25" style="20"/>
    <col min="14078" max="14078" width="5.75" style="20" customWidth="1"/>
    <col min="14079" max="14079" width="14.375" style="20" customWidth="1"/>
    <col min="14080" max="14080" width="25.375" style="20" customWidth="1"/>
    <col min="14081" max="14081" width="28.75" style="20" customWidth="1"/>
    <col min="14082" max="14082" width="18.375" style="20" customWidth="1"/>
    <col min="14083" max="14083" width="34.125" style="20" customWidth="1"/>
    <col min="14084" max="14084" width="12.25" style="20" customWidth="1"/>
    <col min="14085" max="14333" width="9.25" style="20"/>
    <col min="14334" max="14334" width="5.75" style="20" customWidth="1"/>
    <col min="14335" max="14335" width="14.375" style="20" customWidth="1"/>
    <col min="14336" max="14336" width="25.375" style="20" customWidth="1"/>
    <col min="14337" max="14337" width="28.75" style="20" customWidth="1"/>
    <col min="14338" max="14338" width="18.375" style="20" customWidth="1"/>
    <col min="14339" max="14339" width="34.125" style="20" customWidth="1"/>
    <col min="14340" max="14340" width="12.25" style="20" customWidth="1"/>
    <col min="14341" max="14589" width="9.25" style="20"/>
    <col min="14590" max="14590" width="5.75" style="20" customWidth="1"/>
    <col min="14591" max="14591" width="14.375" style="20" customWidth="1"/>
    <col min="14592" max="14592" width="25.375" style="20" customWidth="1"/>
    <col min="14593" max="14593" width="28.75" style="20" customWidth="1"/>
    <col min="14594" max="14594" width="18.375" style="20" customWidth="1"/>
    <col min="14595" max="14595" width="34.125" style="20" customWidth="1"/>
    <col min="14596" max="14596" width="12.25" style="20" customWidth="1"/>
    <col min="14597" max="14845" width="9.25" style="20"/>
    <col min="14846" max="14846" width="5.75" style="20" customWidth="1"/>
    <col min="14847" max="14847" width="14.375" style="20" customWidth="1"/>
    <col min="14848" max="14848" width="25.375" style="20" customWidth="1"/>
    <col min="14849" max="14849" width="28.75" style="20" customWidth="1"/>
    <col min="14850" max="14850" width="18.375" style="20" customWidth="1"/>
    <col min="14851" max="14851" width="34.125" style="20" customWidth="1"/>
    <col min="14852" max="14852" width="12.25" style="20" customWidth="1"/>
    <col min="14853" max="15101" width="9.25" style="20"/>
    <col min="15102" max="15102" width="5.75" style="20" customWidth="1"/>
    <col min="15103" max="15103" width="14.375" style="20" customWidth="1"/>
    <col min="15104" max="15104" width="25.375" style="20" customWidth="1"/>
    <col min="15105" max="15105" width="28.75" style="20" customWidth="1"/>
    <col min="15106" max="15106" width="18.375" style="20" customWidth="1"/>
    <col min="15107" max="15107" width="34.125" style="20" customWidth="1"/>
    <col min="15108" max="15108" width="12.25" style="20" customWidth="1"/>
    <col min="15109" max="15357" width="9.25" style="20"/>
    <col min="15358" max="15358" width="5.75" style="20" customWidth="1"/>
    <col min="15359" max="15359" width="14.375" style="20" customWidth="1"/>
    <col min="15360" max="15360" width="25.375" style="20" customWidth="1"/>
    <col min="15361" max="15361" width="28.75" style="20" customWidth="1"/>
    <col min="15362" max="15362" width="18.375" style="20" customWidth="1"/>
    <col min="15363" max="15363" width="34.125" style="20" customWidth="1"/>
    <col min="15364" max="15364" width="12.25" style="20" customWidth="1"/>
    <col min="15365" max="15613" width="9.25" style="20"/>
    <col min="15614" max="15614" width="5.75" style="20" customWidth="1"/>
    <col min="15615" max="15615" width="14.375" style="20" customWidth="1"/>
    <col min="15616" max="15616" width="25.375" style="20" customWidth="1"/>
    <col min="15617" max="15617" width="28.75" style="20" customWidth="1"/>
    <col min="15618" max="15618" width="18.375" style="20" customWidth="1"/>
    <col min="15619" max="15619" width="34.125" style="20" customWidth="1"/>
    <col min="15620" max="15620" width="12.25" style="20" customWidth="1"/>
    <col min="15621" max="15869" width="9.25" style="20"/>
    <col min="15870" max="15870" width="5.75" style="20" customWidth="1"/>
    <col min="15871" max="15871" width="14.375" style="20" customWidth="1"/>
    <col min="15872" max="15872" width="25.375" style="20" customWidth="1"/>
    <col min="15873" max="15873" width="28.75" style="20" customWidth="1"/>
    <col min="15874" max="15874" width="18.375" style="20" customWidth="1"/>
    <col min="15875" max="15875" width="34.125" style="20" customWidth="1"/>
    <col min="15876" max="15876" width="12.25" style="20" customWidth="1"/>
    <col min="15877" max="16125" width="9.25" style="20"/>
    <col min="16126" max="16126" width="5.75" style="20" customWidth="1"/>
    <col min="16127" max="16127" width="14.375" style="20" customWidth="1"/>
    <col min="16128" max="16128" width="25.375" style="20" customWidth="1"/>
    <col min="16129" max="16129" width="28.75" style="20" customWidth="1"/>
    <col min="16130" max="16130" width="18.375" style="20" customWidth="1"/>
    <col min="16131" max="16131" width="34.125" style="20" customWidth="1"/>
    <col min="16132" max="16132" width="12.25" style="20" customWidth="1"/>
    <col min="16133" max="16384" width="9.25" style="20"/>
  </cols>
  <sheetData>
    <row r="1" spans="1:4" ht="16.5" x14ac:dyDescent="0.25">
      <c r="A1" s="158" t="s">
        <v>95</v>
      </c>
      <c r="B1" s="158"/>
      <c r="C1" s="158"/>
      <c r="D1" s="158"/>
    </row>
    <row r="2" spans="1:4" ht="66.75" customHeight="1" x14ac:dyDescent="0.25">
      <c r="A2" s="159" t="s">
        <v>315</v>
      </c>
      <c r="B2" s="159"/>
      <c r="C2" s="159"/>
      <c r="D2" s="159"/>
    </row>
    <row r="3" spans="1:4" ht="16.5" x14ac:dyDescent="0.25">
      <c r="A3" s="22"/>
      <c r="B3" s="22"/>
      <c r="C3" s="22"/>
      <c r="D3" s="22"/>
    </row>
    <row r="4" spans="1:4" s="21" customFormat="1" ht="22.5" customHeight="1" x14ac:dyDescent="0.25">
      <c r="A4" s="49" t="s">
        <v>0</v>
      </c>
      <c r="B4" s="49" t="s">
        <v>98</v>
      </c>
      <c r="C4" s="49" t="s">
        <v>96</v>
      </c>
      <c r="D4" s="49" t="s">
        <v>97</v>
      </c>
    </row>
    <row r="5" spans="1:4" ht="30.75" customHeight="1" x14ac:dyDescent="0.25">
      <c r="A5" s="160" t="s">
        <v>152</v>
      </c>
      <c r="B5" s="161"/>
      <c r="C5" s="50"/>
      <c r="D5" s="50"/>
    </row>
    <row r="6" spans="1:4" ht="33" customHeight="1" x14ac:dyDescent="0.25">
      <c r="A6" s="47">
        <v>1</v>
      </c>
      <c r="B6" s="40" t="s">
        <v>183</v>
      </c>
      <c r="C6" s="39" t="s">
        <v>153</v>
      </c>
      <c r="D6" s="51"/>
    </row>
    <row r="7" spans="1:4" ht="27.75" customHeight="1" x14ac:dyDescent="0.25">
      <c r="A7" s="47">
        <v>2</v>
      </c>
      <c r="B7" s="39" t="s">
        <v>184</v>
      </c>
      <c r="C7" s="39" t="s">
        <v>154</v>
      </c>
      <c r="D7" s="51"/>
    </row>
    <row r="8" spans="1:4" ht="27.75" customHeight="1" x14ac:dyDescent="0.25">
      <c r="A8" s="47">
        <v>3</v>
      </c>
      <c r="B8" s="39" t="s">
        <v>311</v>
      </c>
      <c r="C8" s="39" t="s">
        <v>312</v>
      </c>
      <c r="D8" s="51"/>
    </row>
    <row r="9" spans="1:4" ht="27.75" customHeight="1" x14ac:dyDescent="0.25">
      <c r="A9" s="47">
        <v>4</v>
      </c>
      <c r="B9" s="40" t="s">
        <v>185</v>
      </c>
      <c r="C9" s="39" t="s">
        <v>155</v>
      </c>
      <c r="D9" s="51"/>
    </row>
    <row r="10" spans="1:4" ht="20.25" customHeight="1" x14ac:dyDescent="0.25">
      <c r="A10" s="47">
        <v>5</v>
      </c>
      <c r="B10" s="40" t="s">
        <v>186</v>
      </c>
      <c r="C10" s="39" t="s">
        <v>156</v>
      </c>
      <c r="D10" s="51"/>
    </row>
    <row r="11" spans="1:4" ht="30.75" customHeight="1" x14ac:dyDescent="0.25">
      <c r="A11" s="47">
        <v>6</v>
      </c>
      <c r="B11" s="40" t="s">
        <v>187</v>
      </c>
      <c r="C11" s="39" t="s">
        <v>157</v>
      </c>
      <c r="D11" s="51"/>
    </row>
    <row r="12" spans="1:4" ht="30.75" customHeight="1" x14ac:dyDescent="0.25">
      <c r="A12" s="47">
        <v>7</v>
      </c>
      <c r="B12" s="40" t="s">
        <v>188</v>
      </c>
      <c r="C12" s="39" t="s">
        <v>158</v>
      </c>
      <c r="D12" s="51"/>
    </row>
    <row r="13" spans="1:4" ht="27.75" customHeight="1" x14ac:dyDescent="0.25">
      <c r="A13" s="47">
        <v>8</v>
      </c>
      <c r="B13" s="40" t="s">
        <v>189</v>
      </c>
      <c r="C13" s="39" t="s">
        <v>159</v>
      </c>
      <c r="D13" s="51"/>
    </row>
    <row r="14" spans="1:4" ht="27.75" customHeight="1" x14ac:dyDescent="0.25">
      <c r="A14" s="47">
        <v>9</v>
      </c>
      <c r="B14" s="40" t="s">
        <v>190</v>
      </c>
      <c r="C14" s="39" t="s">
        <v>160</v>
      </c>
      <c r="D14" s="51"/>
    </row>
    <row r="15" spans="1:4" ht="27.75" customHeight="1" x14ac:dyDescent="0.25">
      <c r="A15" s="47">
        <v>10</v>
      </c>
      <c r="B15" s="40" t="s">
        <v>191</v>
      </c>
      <c r="C15" s="39" t="s">
        <v>161</v>
      </c>
      <c r="D15" s="51"/>
    </row>
    <row r="16" spans="1:4" ht="27.75" customHeight="1" x14ac:dyDescent="0.25">
      <c r="A16" s="47">
        <v>11</v>
      </c>
      <c r="B16" s="40" t="s">
        <v>193</v>
      </c>
      <c r="C16" s="39" t="s">
        <v>192</v>
      </c>
      <c r="D16" s="51"/>
    </row>
    <row r="17" spans="1:4" ht="30" customHeight="1" x14ac:dyDescent="0.25">
      <c r="A17" s="47">
        <v>12</v>
      </c>
      <c r="B17" s="40" t="s">
        <v>194</v>
      </c>
      <c r="C17" s="39" t="s">
        <v>162</v>
      </c>
      <c r="D17" s="51"/>
    </row>
    <row r="18" spans="1:4" ht="30" customHeight="1" x14ac:dyDescent="0.25">
      <c r="A18" s="47">
        <v>13</v>
      </c>
      <c r="B18" s="40" t="s">
        <v>195</v>
      </c>
      <c r="C18" s="40" t="s">
        <v>163</v>
      </c>
      <c r="D18" s="51"/>
    </row>
    <row r="19" spans="1:4" ht="28.5" customHeight="1" x14ac:dyDescent="0.25">
      <c r="A19" s="47">
        <v>14</v>
      </c>
      <c r="B19" s="40" t="s">
        <v>196</v>
      </c>
      <c r="C19" s="40" t="s">
        <v>164</v>
      </c>
      <c r="D19" s="51"/>
    </row>
    <row r="20" spans="1:4" ht="27" customHeight="1" x14ac:dyDescent="0.25">
      <c r="A20" s="99">
        <v>15</v>
      </c>
      <c r="B20" s="40" t="s">
        <v>197</v>
      </c>
      <c r="C20" s="40" t="s">
        <v>165</v>
      </c>
      <c r="D20" s="51"/>
    </row>
    <row r="21" spans="1:4" ht="20.25" customHeight="1" x14ac:dyDescent="0.25">
      <c r="A21" s="162" t="s">
        <v>182</v>
      </c>
      <c r="B21" s="163"/>
      <c r="C21" s="52"/>
      <c r="D21" s="52"/>
    </row>
    <row r="22" spans="1:4" ht="30.75" customHeight="1" x14ac:dyDescent="0.25">
      <c r="A22" s="42">
        <v>1</v>
      </c>
      <c r="B22" s="53" t="s">
        <v>198</v>
      </c>
      <c r="C22" s="41" t="s">
        <v>166</v>
      </c>
      <c r="D22" s="45"/>
    </row>
    <row r="23" spans="1:4" ht="18.75" customHeight="1" x14ac:dyDescent="0.25">
      <c r="A23" s="42">
        <v>2</v>
      </c>
      <c r="B23" s="53" t="s">
        <v>199</v>
      </c>
      <c r="C23" s="41" t="s">
        <v>167</v>
      </c>
      <c r="D23" s="46"/>
    </row>
    <row r="24" spans="1:4" ht="29.25" customHeight="1" x14ac:dyDescent="0.25">
      <c r="A24" s="42">
        <v>3</v>
      </c>
      <c r="B24" s="54" t="s">
        <v>200</v>
      </c>
      <c r="C24" s="38" t="s">
        <v>168</v>
      </c>
      <c r="D24" s="46"/>
    </row>
    <row r="25" spans="1:4" ht="29.25" customHeight="1" x14ac:dyDescent="0.25">
      <c r="A25" s="42">
        <v>4</v>
      </c>
      <c r="B25" s="53" t="s">
        <v>201</v>
      </c>
      <c r="C25" s="38" t="s">
        <v>169</v>
      </c>
      <c r="D25" s="46"/>
    </row>
    <row r="26" spans="1:4" ht="30" x14ac:dyDescent="0.25">
      <c r="A26" s="42">
        <v>5</v>
      </c>
      <c r="B26" s="54" t="s">
        <v>202</v>
      </c>
      <c r="C26" s="38" t="s">
        <v>170</v>
      </c>
      <c r="D26" s="46"/>
    </row>
    <row r="27" spans="1:4" ht="30" x14ac:dyDescent="0.25">
      <c r="A27" s="42">
        <v>6</v>
      </c>
      <c r="B27" s="54" t="s">
        <v>203</v>
      </c>
      <c r="C27" s="38" t="s">
        <v>171</v>
      </c>
      <c r="D27" s="46"/>
    </row>
    <row r="28" spans="1:4" ht="45" x14ac:dyDescent="0.25">
      <c r="A28" s="42">
        <v>7</v>
      </c>
      <c r="B28" s="54" t="s">
        <v>204</v>
      </c>
      <c r="C28" s="38" t="s">
        <v>172</v>
      </c>
      <c r="D28" s="46"/>
    </row>
    <row r="29" spans="1:4" ht="30" x14ac:dyDescent="0.25">
      <c r="A29" s="42">
        <v>8</v>
      </c>
      <c r="B29" s="53" t="s">
        <v>205</v>
      </c>
      <c r="C29" s="38" t="s">
        <v>173</v>
      </c>
      <c r="D29" s="46"/>
    </row>
    <row r="30" spans="1:4" ht="45" x14ac:dyDescent="0.25">
      <c r="A30" s="42">
        <v>9</v>
      </c>
      <c r="B30" s="54" t="s">
        <v>206</v>
      </c>
      <c r="C30" s="38" t="s">
        <v>174</v>
      </c>
      <c r="D30" s="46"/>
    </row>
    <row r="31" spans="1:4" ht="30" x14ac:dyDescent="0.25">
      <c r="A31" s="42">
        <v>10</v>
      </c>
      <c r="B31" s="53" t="s">
        <v>207</v>
      </c>
      <c r="C31" s="38" t="s">
        <v>175</v>
      </c>
      <c r="D31" s="48"/>
    </row>
    <row r="32" spans="1:4" ht="30" x14ac:dyDescent="0.25">
      <c r="A32" s="42">
        <v>11</v>
      </c>
      <c r="B32" s="53" t="s">
        <v>208</v>
      </c>
      <c r="C32" s="38" t="s">
        <v>176</v>
      </c>
      <c r="D32" s="46"/>
    </row>
    <row r="33" spans="1:4" ht="30" x14ac:dyDescent="0.25">
      <c r="A33" s="42">
        <v>12</v>
      </c>
      <c r="B33" s="53" t="s">
        <v>209</v>
      </c>
      <c r="C33" s="38" t="s">
        <v>177</v>
      </c>
      <c r="D33" s="46"/>
    </row>
    <row r="34" spans="1:4" ht="30" x14ac:dyDescent="0.25">
      <c r="A34" s="42">
        <v>13</v>
      </c>
      <c r="B34" s="54" t="s">
        <v>210</v>
      </c>
      <c r="C34" s="38" t="s">
        <v>178</v>
      </c>
      <c r="D34" s="46"/>
    </row>
    <row r="35" spans="1:4" ht="30" x14ac:dyDescent="0.25">
      <c r="A35" s="42">
        <v>14</v>
      </c>
      <c r="B35" s="54" t="s">
        <v>211</v>
      </c>
      <c r="C35" s="38" t="s">
        <v>179</v>
      </c>
      <c r="D35" s="46"/>
    </row>
    <row r="36" spans="1:4" ht="30" x14ac:dyDescent="0.25">
      <c r="A36" s="42">
        <v>15</v>
      </c>
      <c r="B36" s="54" t="s">
        <v>212</v>
      </c>
      <c r="C36" s="38" t="s">
        <v>180</v>
      </c>
      <c r="D36" s="46"/>
    </row>
    <row r="37" spans="1:4" ht="30" x14ac:dyDescent="0.25">
      <c r="A37" s="42">
        <v>16</v>
      </c>
      <c r="B37" s="54" t="s">
        <v>213</v>
      </c>
      <c r="C37" s="38" t="s">
        <v>181</v>
      </c>
      <c r="D37" s="46"/>
    </row>
    <row r="38" spans="1:4" ht="30" x14ac:dyDescent="0.25">
      <c r="A38" s="42">
        <v>17</v>
      </c>
      <c r="B38" s="38" t="s">
        <v>217</v>
      </c>
      <c r="C38" s="41" t="s">
        <v>214</v>
      </c>
      <c r="D38" s="45"/>
    </row>
    <row r="39" spans="1:4" ht="30" x14ac:dyDescent="0.25">
      <c r="A39" s="42">
        <v>18</v>
      </c>
      <c r="B39" s="40" t="s">
        <v>218</v>
      </c>
      <c r="C39" s="38" t="s">
        <v>215</v>
      </c>
      <c r="D39" s="45"/>
    </row>
    <row r="40" spans="1:4" ht="30" x14ac:dyDescent="0.25">
      <c r="A40" s="42">
        <v>19</v>
      </c>
      <c r="B40" s="40" t="s">
        <v>219</v>
      </c>
      <c r="C40" s="41" t="s">
        <v>216</v>
      </c>
      <c r="D40" s="45"/>
    </row>
    <row r="41" spans="1:4" ht="30" x14ac:dyDescent="0.25">
      <c r="A41" s="43">
        <v>20</v>
      </c>
      <c r="B41" s="55" t="s">
        <v>220</v>
      </c>
      <c r="C41" s="56" t="s">
        <v>221</v>
      </c>
      <c r="D41" s="46"/>
    </row>
    <row r="42" spans="1:4" x14ac:dyDescent="0.25">
      <c r="A42" s="164" t="s">
        <v>222</v>
      </c>
      <c r="B42" s="165"/>
      <c r="D42" s="46"/>
    </row>
    <row r="43" spans="1:4" ht="30" x14ac:dyDescent="0.25">
      <c r="A43" s="98">
        <v>1</v>
      </c>
      <c r="B43" s="61" t="s">
        <v>225</v>
      </c>
      <c r="C43" s="59" t="s">
        <v>223</v>
      </c>
      <c r="D43" s="46"/>
    </row>
    <row r="44" spans="1:4" ht="33.75" customHeight="1" x14ac:dyDescent="0.25">
      <c r="A44" s="98">
        <v>2</v>
      </c>
      <c r="B44" s="61" t="s">
        <v>226</v>
      </c>
      <c r="C44" s="59" t="s">
        <v>227</v>
      </c>
      <c r="D44" s="46"/>
    </row>
    <row r="45" spans="1:4" ht="33.75" customHeight="1" x14ac:dyDescent="0.25">
      <c r="A45" s="98">
        <v>3</v>
      </c>
      <c r="B45" s="61" t="s">
        <v>322</v>
      </c>
      <c r="C45" s="59" t="s">
        <v>321</v>
      </c>
      <c r="D45" s="46"/>
    </row>
    <row r="46" spans="1:4" ht="33.75" customHeight="1" x14ac:dyDescent="0.25">
      <c r="A46" s="98">
        <v>4</v>
      </c>
      <c r="B46" s="61" t="s">
        <v>323</v>
      </c>
      <c r="C46" s="59" t="s">
        <v>324</v>
      </c>
      <c r="D46" s="46"/>
    </row>
    <row r="47" spans="1:4" ht="33.75" customHeight="1" x14ac:dyDescent="0.25">
      <c r="A47" s="98">
        <v>5</v>
      </c>
      <c r="B47" s="61" t="s">
        <v>325</v>
      </c>
      <c r="C47" s="59" t="s">
        <v>326</v>
      </c>
      <c r="D47" s="46"/>
    </row>
    <row r="48" spans="1:4" ht="33.75" customHeight="1" x14ac:dyDescent="0.25">
      <c r="A48" s="98">
        <v>6</v>
      </c>
      <c r="B48" s="61" t="s">
        <v>313</v>
      </c>
      <c r="C48" s="59" t="s">
        <v>314</v>
      </c>
      <c r="D48" s="46"/>
    </row>
    <row r="49" spans="1:4" ht="33.75" customHeight="1" x14ac:dyDescent="0.25">
      <c r="A49" s="98">
        <v>7</v>
      </c>
      <c r="B49" s="58" t="s">
        <v>329</v>
      </c>
      <c r="C49" s="57" t="s">
        <v>224</v>
      </c>
      <c r="D49" s="46"/>
    </row>
    <row r="50" spans="1:4" ht="33.75" customHeight="1" x14ac:dyDescent="0.25">
      <c r="A50" s="98">
        <v>8</v>
      </c>
      <c r="B50" s="61" t="s">
        <v>328</v>
      </c>
      <c r="C50" s="59" t="s">
        <v>327</v>
      </c>
      <c r="D50" s="46"/>
    </row>
    <row r="51" spans="1:4" ht="27.75" customHeight="1" x14ac:dyDescent="0.25">
      <c r="A51" s="98">
        <v>9</v>
      </c>
      <c r="B51" s="61" t="s">
        <v>306</v>
      </c>
      <c r="C51" s="59" t="s">
        <v>307</v>
      </c>
      <c r="D51" s="44"/>
    </row>
    <row r="52" spans="1:4" ht="33" customHeight="1" x14ac:dyDescent="0.25">
      <c r="A52" s="98">
        <v>10</v>
      </c>
      <c r="B52" s="58" t="s">
        <v>308</v>
      </c>
      <c r="C52" s="57" t="s">
        <v>309</v>
      </c>
      <c r="D52" s="44"/>
    </row>
    <row r="53" spans="1:4" ht="30" customHeight="1" x14ac:dyDescent="0.25">
      <c r="A53" s="98">
        <v>11</v>
      </c>
      <c r="B53" s="58" t="s">
        <v>330</v>
      </c>
      <c r="C53" s="57" t="s">
        <v>331</v>
      </c>
      <c r="D53" s="44"/>
    </row>
    <row r="54" spans="1:4" x14ac:dyDescent="0.25">
      <c r="D54" s="46"/>
    </row>
  </sheetData>
  <mergeCells count="5">
    <mergeCell ref="A1:D1"/>
    <mergeCell ref="A2:D2"/>
    <mergeCell ref="A5:B5"/>
    <mergeCell ref="A21:B21"/>
    <mergeCell ref="A42:B42"/>
  </mergeCells>
  <pageMargins left="0.39370078740157483" right="0.11811023622047245" top="0.35433070866141736" bottom="0.15748031496062992" header="0.39370078740157483" footer="0.31496062992125984"/>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4" workbookViewId="0">
      <selection activeCell="A2" sqref="A2:H2"/>
    </sheetView>
  </sheetViews>
  <sheetFormatPr defaultRowHeight="14.25" x14ac:dyDescent="0.2"/>
  <cols>
    <col min="1" max="1" width="10.5" customWidth="1"/>
    <col min="2" max="2" width="29.875" customWidth="1"/>
    <col min="3" max="3" width="16.375" customWidth="1"/>
    <col min="4" max="4" width="19.375" customWidth="1"/>
    <col min="5" max="5" width="17.25" customWidth="1"/>
    <col min="6" max="6" width="16.375" customWidth="1"/>
    <col min="7" max="7" width="18.25" customWidth="1"/>
    <col min="8" max="8" width="14.75" customWidth="1"/>
  </cols>
  <sheetData>
    <row r="1" spans="1:9" ht="30" customHeight="1" x14ac:dyDescent="0.25">
      <c r="A1" s="166" t="s">
        <v>99</v>
      </c>
      <c r="B1" s="166"/>
      <c r="C1" s="166"/>
      <c r="D1" s="166"/>
      <c r="E1" s="166"/>
      <c r="F1" s="166"/>
      <c r="G1" s="166"/>
      <c r="H1" s="166"/>
    </row>
    <row r="2" spans="1:9" ht="40.5" customHeight="1" x14ac:dyDescent="0.2">
      <c r="A2" s="167" t="s">
        <v>316</v>
      </c>
      <c r="B2" s="168"/>
      <c r="C2" s="168"/>
      <c r="D2" s="168"/>
      <c r="E2" s="168"/>
      <c r="F2" s="168"/>
      <c r="G2" s="168"/>
      <c r="H2" s="168"/>
    </row>
    <row r="3" spans="1:9" x14ac:dyDescent="0.2">
      <c r="A3" s="13"/>
      <c r="B3" s="14"/>
      <c r="C3" s="14"/>
      <c r="D3" s="14"/>
      <c r="E3" s="14"/>
      <c r="F3" s="14"/>
      <c r="G3" s="14"/>
      <c r="H3" s="14"/>
    </row>
    <row r="4" spans="1:9" ht="21" customHeight="1" x14ac:dyDescent="0.2">
      <c r="A4" s="169" t="s">
        <v>0</v>
      </c>
      <c r="B4" s="169" t="s">
        <v>23</v>
      </c>
      <c r="C4" s="169" t="s">
        <v>24</v>
      </c>
      <c r="D4" s="169" t="s">
        <v>100</v>
      </c>
      <c r="E4" s="170"/>
      <c r="F4" s="170"/>
      <c r="G4" s="170"/>
      <c r="H4" s="171" t="s">
        <v>19</v>
      </c>
    </row>
    <row r="5" spans="1:9" ht="59.25" customHeight="1" x14ac:dyDescent="0.2">
      <c r="A5" s="169"/>
      <c r="B5" s="169"/>
      <c r="C5" s="169"/>
      <c r="D5" s="169"/>
      <c r="E5" s="1" t="s">
        <v>103</v>
      </c>
      <c r="F5" s="1" t="s">
        <v>107</v>
      </c>
      <c r="G5" s="19" t="s">
        <v>104</v>
      </c>
      <c r="H5" s="172"/>
    </row>
    <row r="6" spans="1:9" ht="31.5" x14ac:dyDescent="0.2">
      <c r="A6" s="1" t="s">
        <v>27</v>
      </c>
      <c r="B6" s="3" t="s">
        <v>68</v>
      </c>
      <c r="C6" s="72">
        <v>3</v>
      </c>
      <c r="D6" s="6">
        <v>0</v>
      </c>
      <c r="E6" s="72">
        <v>0</v>
      </c>
      <c r="F6" s="72">
        <v>0</v>
      </c>
      <c r="G6" s="72">
        <v>0</v>
      </c>
      <c r="H6" s="72"/>
    </row>
    <row r="7" spans="1:9" ht="47.25" x14ac:dyDescent="0.2">
      <c r="A7" s="1">
        <v>1</v>
      </c>
      <c r="B7" s="3" t="s">
        <v>69</v>
      </c>
      <c r="C7" s="72">
        <v>3</v>
      </c>
      <c r="D7" s="6">
        <v>0</v>
      </c>
      <c r="E7" s="72">
        <v>0</v>
      </c>
      <c r="F7" s="72">
        <v>0</v>
      </c>
      <c r="G7" s="72">
        <v>0</v>
      </c>
      <c r="H7" s="72"/>
    </row>
    <row r="8" spans="1:9" ht="31.5" x14ac:dyDescent="0.2">
      <c r="A8" s="4" t="s">
        <v>70</v>
      </c>
      <c r="B8" s="15" t="s">
        <v>71</v>
      </c>
      <c r="C8" s="4"/>
      <c r="D8" s="4"/>
      <c r="E8" s="4"/>
      <c r="F8" s="4"/>
      <c r="G8" s="4"/>
      <c r="H8" s="4"/>
    </row>
    <row r="9" spans="1:9" ht="47.25" x14ac:dyDescent="0.2">
      <c r="A9" s="4" t="s">
        <v>72</v>
      </c>
      <c r="B9" s="16" t="s">
        <v>73</v>
      </c>
      <c r="C9" s="4"/>
      <c r="D9" s="4"/>
      <c r="E9" s="4"/>
      <c r="F9" s="4"/>
      <c r="G9" s="4"/>
      <c r="H9" s="4"/>
    </row>
    <row r="10" spans="1:9" ht="15.75" x14ac:dyDescent="0.2">
      <c r="A10" s="4" t="s">
        <v>74</v>
      </c>
      <c r="B10" s="16" t="s">
        <v>75</v>
      </c>
      <c r="C10" s="4">
        <v>3</v>
      </c>
      <c r="D10" s="4">
        <v>0</v>
      </c>
      <c r="E10" s="4">
        <v>0</v>
      </c>
      <c r="F10" s="4">
        <v>0</v>
      </c>
      <c r="G10" s="4">
        <v>0</v>
      </c>
      <c r="H10" s="4"/>
    </row>
    <row r="11" spans="1:9" ht="15.75" x14ac:dyDescent="0.2">
      <c r="A11" s="1">
        <v>2</v>
      </c>
      <c r="B11" s="3" t="s">
        <v>76</v>
      </c>
      <c r="C11" s="72">
        <v>0</v>
      </c>
      <c r="D11" s="6">
        <v>0</v>
      </c>
      <c r="E11" s="72">
        <v>0</v>
      </c>
      <c r="F11" s="72"/>
      <c r="G11" s="72">
        <v>0</v>
      </c>
      <c r="H11" s="72"/>
    </row>
    <row r="12" spans="1:9" ht="31.5" x14ac:dyDescent="0.2">
      <c r="A12" s="6" t="s">
        <v>77</v>
      </c>
      <c r="B12" s="17" t="s">
        <v>78</v>
      </c>
      <c r="C12" s="6">
        <v>0</v>
      </c>
      <c r="D12" s="6">
        <v>0</v>
      </c>
      <c r="E12" s="6">
        <v>0</v>
      </c>
      <c r="F12" s="6">
        <v>0</v>
      </c>
      <c r="G12" s="6">
        <v>0</v>
      </c>
      <c r="H12" s="6"/>
    </row>
    <row r="13" spans="1:9" ht="31.5" x14ac:dyDescent="0.25">
      <c r="A13" s="4" t="s">
        <v>79</v>
      </c>
      <c r="B13" s="15" t="s">
        <v>71</v>
      </c>
      <c r="C13" s="4"/>
      <c r="D13" s="77"/>
      <c r="E13" s="77"/>
      <c r="F13" s="77"/>
      <c r="G13" s="77"/>
      <c r="H13" s="77"/>
      <c r="I13" s="76"/>
    </row>
    <row r="14" spans="1:9" ht="47.25" x14ac:dyDescent="0.25">
      <c r="A14" s="4" t="s">
        <v>79</v>
      </c>
      <c r="B14" s="16" t="s">
        <v>73</v>
      </c>
      <c r="C14" s="4"/>
      <c r="D14" s="77"/>
      <c r="E14" s="77"/>
      <c r="F14" s="77"/>
      <c r="G14" s="77"/>
      <c r="H14" s="77"/>
      <c r="I14" s="76"/>
    </row>
    <row r="15" spans="1:9" ht="15.75" x14ac:dyDescent="0.25">
      <c r="A15" s="4" t="s">
        <v>79</v>
      </c>
      <c r="B15" s="16" t="s">
        <v>75</v>
      </c>
      <c r="C15" s="4">
        <v>0</v>
      </c>
      <c r="D15" s="4">
        <v>0</v>
      </c>
      <c r="E15" s="79">
        <v>0</v>
      </c>
      <c r="F15" s="79">
        <v>0</v>
      </c>
      <c r="G15" s="79">
        <v>0</v>
      </c>
      <c r="H15" s="77"/>
      <c r="I15" s="76"/>
    </row>
    <row r="16" spans="1:9" ht="47.25" x14ac:dyDescent="0.25">
      <c r="A16" s="6" t="s">
        <v>80</v>
      </c>
      <c r="B16" s="17" t="s">
        <v>81</v>
      </c>
      <c r="C16" s="6"/>
      <c r="D16" s="78"/>
      <c r="E16" s="78"/>
      <c r="F16" s="78"/>
      <c r="G16" s="78"/>
      <c r="H16" s="78"/>
      <c r="I16" s="76"/>
    </row>
    <row r="17" spans="1:9" ht="31.5" x14ac:dyDescent="0.25">
      <c r="A17" s="4" t="s">
        <v>79</v>
      </c>
      <c r="B17" s="15" t="s">
        <v>82</v>
      </c>
      <c r="C17" s="4"/>
      <c r="D17" s="77"/>
      <c r="E17" s="77"/>
      <c r="F17" s="77"/>
      <c r="G17" s="77"/>
      <c r="H17" s="77"/>
      <c r="I17" s="76"/>
    </row>
    <row r="18" spans="1:9" ht="47.25" x14ac:dyDescent="0.25">
      <c r="A18" s="4" t="s">
        <v>79</v>
      </c>
      <c r="B18" s="16" t="s">
        <v>73</v>
      </c>
      <c r="C18" s="16"/>
      <c r="D18" s="77"/>
      <c r="E18" s="77"/>
      <c r="F18" s="77"/>
      <c r="G18" s="77"/>
      <c r="H18" s="77"/>
      <c r="I18" s="76"/>
    </row>
    <row r="19" spans="1:9" ht="15.75" x14ac:dyDescent="0.25">
      <c r="A19" s="4" t="s">
        <v>79</v>
      </c>
      <c r="B19" s="16" t="s">
        <v>75</v>
      </c>
      <c r="C19" s="16"/>
      <c r="D19" s="77"/>
      <c r="E19" s="77"/>
      <c r="F19" s="77"/>
      <c r="G19" s="77"/>
      <c r="H19" s="77"/>
      <c r="I19" s="76"/>
    </row>
    <row r="20" spans="1:9" ht="31.5" x14ac:dyDescent="0.25">
      <c r="A20" s="6" t="s">
        <v>83</v>
      </c>
      <c r="B20" s="17" t="s">
        <v>84</v>
      </c>
      <c r="C20" s="17"/>
      <c r="D20" s="78"/>
      <c r="E20" s="78"/>
      <c r="F20" s="78"/>
      <c r="G20" s="78"/>
      <c r="H20" s="78"/>
      <c r="I20" s="76"/>
    </row>
    <row r="21" spans="1:9" ht="31.5" x14ac:dyDescent="0.25">
      <c r="A21" s="6" t="s">
        <v>85</v>
      </c>
      <c r="B21" s="17" t="s">
        <v>86</v>
      </c>
      <c r="C21" s="17"/>
      <c r="D21" s="78"/>
      <c r="E21" s="78"/>
      <c r="F21" s="78"/>
      <c r="G21" s="78"/>
      <c r="H21" s="78"/>
      <c r="I21" s="76"/>
    </row>
    <row r="22" spans="1:9" s="106" customFormat="1" ht="23.25" customHeight="1" x14ac:dyDescent="0.25">
      <c r="A22" s="100">
        <v>3</v>
      </c>
      <c r="B22" s="101" t="s">
        <v>87</v>
      </c>
      <c r="C22" s="101"/>
      <c r="D22" s="79">
        <v>1</v>
      </c>
      <c r="E22" s="102">
        <v>0</v>
      </c>
      <c r="F22" s="102">
        <v>0</v>
      </c>
      <c r="G22" s="102">
        <v>1</v>
      </c>
      <c r="H22" s="103"/>
      <c r="I22" s="105"/>
    </row>
    <row r="23" spans="1:9" ht="31.5" x14ac:dyDescent="0.25">
      <c r="A23" s="4" t="s">
        <v>79</v>
      </c>
      <c r="B23" s="15" t="s">
        <v>71</v>
      </c>
      <c r="C23" s="15"/>
      <c r="D23" s="77"/>
      <c r="E23" s="77"/>
      <c r="F23" s="79"/>
      <c r="G23" s="77"/>
      <c r="H23" s="77"/>
      <c r="I23" s="76"/>
    </row>
    <row r="24" spans="1:9" ht="47.25" x14ac:dyDescent="0.25">
      <c r="A24" s="4" t="s">
        <v>79</v>
      </c>
      <c r="B24" s="16" t="s">
        <v>73</v>
      </c>
      <c r="C24" s="16"/>
      <c r="D24" s="77"/>
      <c r="E24" s="77"/>
      <c r="F24" s="79"/>
      <c r="G24" s="77"/>
      <c r="H24" s="77"/>
      <c r="I24" s="76"/>
    </row>
    <row r="25" spans="1:9" ht="15.75" x14ac:dyDescent="0.25">
      <c r="A25" s="4" t="s">
        <v>79</v>
      </c>
      <c r="B25" s="16" t="s">
        <v>75</v>
      </c>
      <c r="C25" s="16"/>
      <c r="D25" s="79">
        <v>1</v>
      </c>
      <c r="E25" s="79">
        <v>0</v>
      </c>
      <c r="F25" s="79">
        <v>0</v>
      </c>
      <c r="G25" s="79">
        <v>1</v>
      </c>
      <c r="H25" s="77"/>
      <c r="I25" s="76"/>
    </row>
    <row r="26" spans="1:9" s="108" customFormat="1" ht="15.75" x14ac:dyDescent="0.25">
      <c r="A26" s="100">
        <v>4</v>
      </c>
      <c r="B26" s="101" t="s">
        <v>88</v>
      </c>
      <c r="C26" s="101"/>
      <c r="D26" s="102">
        <v>9</v>
      </c>
      <c r="E26" s="102">
        <v>0</v>
      </c>
      <c r="F26" s="103"/>
      <c r="G26" s="104">
        <v>9</v>
      </c>
      <c r="H26" s="103"/>
      <c r="I26" s="107"/>
    </row>
    <row r="27" spans="1:9" ht="31.5" x14ac:dyDescent="0.25">
      <c r="A27" s="4" t="s">
        <v>79</v>
      </c>
      <c r="B27" s="15" t="s">
        <v>71</v>
      </c>
      <c r="C27" s="15"/>
      <c r="D27" s="77"/>
      <c r="E27" s="77"/>
      <c r="F27" s="77"/>
      <c r="G27" s="77"/>
      <c r="H27" s="77"/>
      <c r="I27" s="76"/>
    </row>
    <row r="28" spans="1:9" ht="47.25" x14ac:dyDescent="0.25">
      <c r="A28" s="4" t="s">
        <v>79</v>
      </c>
      <c r="B28" s="16" t="s">
        <v>73</v>
      </c>
      <c r="C28" s="16"/>
      <c r="D28" s="77"/>
      <c r="E28" s="77"/>
      <c r="F28" s="77"/>
      <c r="G28" s="77"/>
      <c r="H28" s="77"/>
      <c r="I28" s="76"/>
    </row>
    <row r="29" spans="1:9" ht="15.75" x14ac:dyDescent="0.25">
      <c r="A29" s="4" t="s">
        <v>79</v>
      </c>
      <c r="B29" s="16" t="s">
        <v>75</v>
      </c>
      <c r="C29" s="16"/>
      <c r="D29" s="79">
        <v>9</v>
      </c>
      <c r="E29" s="79">
        <v>0</v>
      </c>
      <c r="F29" s="79">
        <v>0</v>
      </c>
      <c r="G29" s="79">
        <v>9</v>
      </c>
      <c r="H29" s="77"/>
      <c r="I29" s="76"/>
    </row>
    <row r="30" spans="1:9" s="109" customFormat="1" ht="15.75" x14ac:dyDescent="0.25">
      <c r="A30" s="3">
        <v>5</v>
      </c>
      <c r="B30" s="3" t="s">
        <v>89</v>
      </c>
      <c r="C30" s="3"/>
      <c r="D30" s="97">
        <v>4</v>
      </c>
      <c r="E30" s="3"/>
      <c r="F30" s="97"/>
      <c r="G30" s="80">
        <v>4</v>
      </c>
      <c r="H30" s="3"/>
    </row>
    <row r="31" spans="1:9" ht="31.5" x14ac:dyDescent="0.2">
      <c r="A31" s="4" t="s">
        <v>79</v>
      </c>
      <c r="B31" s="15" t="s">
        <v>71</v>
      </c>
      <c r="C31" s="15"/>
      <c r="D31" s="4"/>
      <c r="E31" s="15"/>
      <c r="F31" s="4"/>
      <c r="G31" s="15"/>
      <c r="H31" s="4"/>
    </row>
    <row r="32" spans="1:9" ht="47.25" x14ac:dyDescent="0.2">
      <c r="A32" s="4" t="s">
        <v>79</v>
      </c>
      <c r="B32" s="16" t="s">
        <v>73</v>
      </c>
      <c r="C32" s="16"/>
      <c r="D32" s="4"/>
      <c r="E32" s="16"/>
      <c r="F32" s="4"/>
      <c r="G32" s="16"/>
      <c r="H32" s="4"/>
    </row>
    <row r="33" spans="1:8" ht="15.75" x14ac:dyDescent="0.2">
      <c r="A33" s="4" t="s">
        <v>79</v>
      </c>
      <c r="B33" s="16" t="s">
        <v>75</v>
      </c>
      <c r="C33" s="16"/>
      <c r="D33" s="4">
        <v>4</v>
      </c>
      <c r="E33" s="110">
        <v>0</v>
      </c>
      <c r="F33" s="4">
        <v>0</v>
      </c>
      <c r="G33" s="4">
        <v>4</v>
      </c>
      <c r="H33" s="4"/>
    </row>
    <row r="34" spans="1:8" ht="31.5" x14ac:dyDescent="0.2">
      <c r="A34" s="1" t="s">
        <v>49</v>
      </c>
      <c r="B34" s="18" t="s">
        <v>105</v>
      </c>
      <c r="C34" s="95">
        <v>43</v>
      </c>
      <c r="D34" s="96">
        <v>6</v>
      </c>
      <c r="E34" s="96">
        <v>6</v>
      </c>
      <c r="F34" s="95">
        <v>0</v>
      </c>
      <c r="G34" s="95">
        <v>0</v>
      </c>
      <c r="H34" s="1"/>
    </row>
    <row r="35" spans="1:8" ht="47.25" x14ac:dyDescent="0.2">
      <c r="A35" s="6">
        <v>1</v>
      </c>
      <c r="B35" s="17" t="s">
        <v>90</v>
      </c>
      <c r="C35" s="6"/>
      <c r="D35" s="6"/>
      <c r="E35" s="17"/>
      <c r="F35" s="17"/>
      <c r="G35" s="17"/>
      <c r="H35" s="6"/>
    </row>
    <row r="36" spans="1:8" ht="31.5" x14ac:dyDescent="0.2">
      <c r="A36" s="6">
        <v>2</v>
      </c>
      <c r="B36" s="17" t="s">
        <v>91</v>
      </c>
      <c r="C36" s="6">
        <v>37</v>
      </c>
      <c r="D36" s="6">
        <v>6</v>
      </c>
      <c r="E36" s="6">
        <v>6</v>
      </c>
      <c r="F36" s="6">
        <v>0</v>
      </c>
      <c r="G36" s="6">
        <v>0</v>
      </c>
      <c r="H36" s="6"/>
    </row>
    <row r="37" spans="1:8" ht="31.5" x14ac:dyDescent="0.2">
      <c r="A37" s="6">
        <v>3</v>
      </c>
      <c r="B37" s="17" t="s">
        <v>92</v>
      </c>
      <c r="C37" s="6">
        <v>6</v>
      </c>
      <c r="D37" s="6">
        <v>0</v>
      </c>
      <c r="E37" s="6">
        <v>0</v>
      </c>
      <c r="F37" s="6">
        <v>0</v>
      </c>
      <c r="G37" s="6">
        <v>0</v>
      </c>
      <c r="H37" s="6"/>
    </row>
    <row r="38" spans="1:8" x14ac:dyDescent="0.2">
      <c r="D38" s="75"/>
    </row>
  </sheetData>
  <mergeCells count="8">
    <mergeCell ref="A1:H1"/>
    <mergeCell ref="A2:H2"/>
    <mergeCell ref="A4:A5"/>
    <mergeCell ref="B4:B5"/>
    <mergeCell ref="C4:C5"/>
    <mergeCell ref="D4:D5"/>
    <mergeCell ref="E4:G4"/>
    <mergeCell ref="H4:H5"/>
  </mergeCells>
  <pageMargins left="0.6" right="0.1" top="0.354329615048119" bottom="0.15748031496062992" header="0.39370078740157483" footer="0.31496062992125984"/>
  <pageSetup paperSize="9" scale="75"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43"/>
  <sheetViews>
    <sheetView topLeftCell="A8" zoomScale="85" zoomScaleNormal="85" workbookViewId="0">
      <pane ySplit="4" topLeftCell="A125" activePane="bottomLeft" state="frozen"/>
      <selection activeCell="A8" sqref="A8"/>
      <selection pane="bottomLeft" activeCell="E125" sqref="E125"/>
    </sheetView>
  </sheetViews>
  <sheetFormatPr defaultColWidth="8.875" defaultRowHeight="11.25" x14ac:dyDescent="0.2"/>
  <cols>
    <col min="1" max="1" width="3.125" style="111" customWidth="1"/>
    <col min="2" max="2" width="22.625" style="111" customWidth="1"/>
    <col min="3" max="3" width="7.625" style="111" customWidth="1"/>
    <col min="4" max="4" width="5.5" style="111" customWidth="1"/>
    <col min="5" max="5" width="4.375" style="111" customWidth="1"/>
    <col min="6" max="6" width="4.125" style="111" customWidth="1"/>
    <col min="7" max="7" width="5.75" style="111" customWidth="1"/>
    <col min="8" max="8" width="7.875" style="111" customWidth="1"/>
    <col min="9" max="9" width="4.375" style="111" customWidth="1"/>
    <col min="10" max="10" width="4.125" style="111" customWidth="1"/>
    <col min="11" max="11" width="4.875" style="111" customWidth="1"/>
    <col min="12" max="12" width="6.625" style="111" customWidth="1"/>
    <col min="13" max="13" width="4.625" style="111" customWidth="1"/>
    <col min="14" max="14" width="4.375" style="111" customWidth="1"/>
    <col min="15" max="15" width="3.375" style="111" customWidth="1"/>
    <col min="16" max="16" width="5.25" style="111" customWidth="1"/>
    <col min="17" max="17" width="5.625" style="111" customWidth="1"/>
    <col min="18" max="18" width="4.875" style="111" customWidth="1"/>
    <col min="19" max="19" width="4.375" style="111" customWidth="1"/>
    <col min="20" max="20" width="5.125" style="111" customWidth="1"/>
    <col min="21" max="21" width="3.625" style="111" customWidth="1"/>
    <col min="22" max="22" width="5.625" style="111" customWidth="1"/>
    <col min="23" max="23" width="4.375" style="111" customWidth="1"/>
    <col min="24" max="24" width="4.875" style="111" customWidth="1"/>
    <col min="25" max="25" width="4.125" style="111" customWidth="1"/>
    <col min="26" max="26" width="5.125" style="111" customWidth="1"/>
    <col min="27" max="27" width="3.375" style="111" customWidth="1"/>
    <col min="28" max="28" width="8.25" style="111" customWidth="1"/>
    <col min="29" max="16384" width="8.875" style="111"/>
  </cols>
  <sheetData>
    <row r="2" spans="1:28" ht="15" customHeight="1" x14ac:dyDescent="0.2">
      <c r="B2" s="178" t="s">
        <v>106</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row>
    <row r="3" spans="1:28" ht="15" customHeight="1" x14ac:dyDescent="0.2">
      <c r="B3" s="178" t="s">
        <v>93</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row>
    <row r="4" spans="1:28" ht="20.25" customHeight="1" x14ac:dyDescent="0.2">
      <c r="B4" s="179" t="s">
        <v>94</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row>
    <row r="5" spans="1:28" ht="15" customHeight="1" x14ac:dyDescent="0.2">
      <c r="B5" s="180" t="s">
        <v>15</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row>
    <row r="6" spans="1:28" ht="5.25" customHeight="1" x14ac:dyDescent="0.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row>
    <row r="7" spans="1:28" s="115" customFormat="1" ht="24" customHeight="1" x14ac:dyDescent="0.2">
      <c r="A7" s="113"/>
      <c r="B7" s="114"/>
      <c r="C7" s="114"/>
      <c r="D7" s="114"/>
      <c r="E7" s="114"/>
      <c r="F7" s="114"/>
      <c r="G7" s="114"/>
      <c r="H7" s="114"/>
      <c r="I7" s="114"/>
      <c r="J7" s="114"/>
      <c r="K7" s="114"/>
      <c r="L7" s="114" t="s">
        <v>317</v>
      </c>
      <c r="M7" s="114"/>
      <c r="N7" s="114"/>
      <c r="O7" s="114"/>
      <c r="P7" s="114"/>
      <c r="Q7" s="114"/>
      <c r="R7" s="114"/>
      <c r="S7" s="114"/>
      <c r="T7" s="114"/>
      <c r="U7" s="114"/>
      <c r="V7" s="114"/>
      <c r="W7" s="181" t="s">
        <v>16</v>
      </c>
      <c r="X7" s="181"/>
      <c r="Y7" s="181"/>
      <c r="Z7" s="181"/>
      <c r="AA7" s="181"/>
      <c r="AB7" s="181"/>
    </row>
    <row r="8" spans="1:28" ht="19.5" customHeight="1" x14ac:dyDescent="0.2">
      <c r="A8" s="173" t="s">
        <v>0</v>
      </c>
      <c r="B8" s="173" t="s">
        <v>1</v>
      </c>
      <c r="C8" s="173" t="s">
        <v>2</v>
      </c>
      <c r="D8" s="173" t="s">
        <v>3</v>
      </c>
      <c r="E8" s="173"/>
      <c r="F8" s="173"/>
      <c r="G8" s="173"/>
      <c r="H8" s="173"/>
      <c r="I8" s="173"/>
      <c r="J8" s="173"/>
      <c r="K8" s="173"/>
      <c r="L8" s="173"/>
      <c r="M8" s="173"/>
      <c r="N8" s="173"/>
      <c r="O8" s="173"/>
      <c r="P8" s="173"/>
      <c r="Q8" s="173"/>
      <c r="R8" s="173"/>
      <c r="S8" s="173"/>
      <c r="T8" s="173"/>
      <c r="U8" s="173"/>
      <c r="V8" s="173"/>
      <c r="W8" s="173"/>
      <c r="X8" s="173"/>
      <c r="Y8" s="173"/>
      <c r="Z8" s="173"/>
      <c r="AA8" s="173"/>
      <c r="AB8" s="174" t="s">
        <v>4</v>
      </c>
    </row>
    <row r="9" spans="1:28" ht="24" customHeight="1" x14ac:dyDescent="0.2">
      <c r="A9" s="173"/>
      <c r="B9" s="173"/>
      <c r="C9" s="173"/>
      <c r="D9" s="173" t="s">
        <v>17</v>
      </c>
      <c r="E9" s="173"/>
      <c r="F9" s="173"/>
      <c r="G9" s="173"/>
      <c r="H9" s="173"/>
      <c r="I9" s="173"/>
      <c r="J9" s="173"/>
      <c r="K9" s="173"/>
      <c r="L9" s="173"/>
      <c r="M9" s="173"/>
      <c r="N9" s="173"/>
      <c r="O9" s="173"/>
      <c r="P9" s="173" t="s">
        <v>18</v>
      </c>
      <c r="Q9" s="173"/>
      <c r="R9" s="173"/>
      <c r="S9" s="173"/>
      <c r="T9" s="173"/>
      <c r="U9" s="173"/>
      <c r="V9" s="173"/>
      <c r="W9" s="173"/>
      <c r="X9" s="173"/>
      <c r="Y9" s="173"/>
      <c r="Z9" s="173"/>
      <c r="AA9" s="173"/>
      <c r="AB9" s="174"/>
    </row>
    <row r="10" spans="1:28" ht="31.5" customHeight="1" x14ac:dyDescent="0.2">
      <c r="A10" s="173"/>
      <c r="B10" s="173"/>
      <c r="C10" s="173"/>
      <c r="D10" s="173" t="s">
        <v>5</v>
      </c>
      <c r="E10" s="173"/>
      <c r="F10" s="173"/>
      <c r="G10" s="173"/>
      <c r="H10" s="173" t="s">
        <v>6</v>
      </c>
      <c r="I10" s="173"/>
      <c r="J10" s="173"/>
      <c r="K10" s="173"/>
      <c r="L10" s="173" t="s">
        <v>7</v>
      </c>
      <c r="M10" s="173"/>
      <c r="N10" s="173"/>
      <c r="O10" s="173"/>
      <c r="P10" s="173" t="s">
        <v>5</v>
      </c>
      <c r="Q10" s="173"/>
      <c r="R10" s="173"/>
      <c r="S10" s="173"/>
      <c r="T10" s="173" t="s">
        <v>6</v>
      </c>
      <c r="U10" s="173"/>
      <c r="V10" s="173"/>
      <c r="W10" s="173"/>
      <c r="X10" s="173" t="s">
        <v>8</v>
      </c>
      <c r="Y10" s="173"/>
      <c r="Z10" s="173"/>
      <c r="AA10" s="173"/>
      <c r="AB10" s="174"/>
    </row>
    <row r="11" spans="1:28" ht="22.5" x14ac:dyDescent="0.2">
      <c r="A11" s="173"/>
      <c r="B11" s="173"/>
      <c r="C11" s="173"/>
      <c r="D11" s="116" t="s">
        <v>9</v>
      </c>
      <c r="E11" s="116" t="s">
        <v>10</v>
      </c>
      <c r="F11" s="116" t="s">
        <v>11</v>
      </c>
      <c r="G11" s="116" t="s">
        <v>12</v>
      </c>
      <c r="H11" s="116" t="s">
        <v>9</v>
      </c>
      <c r="I11" s="116" t="s">
        <v>10</v>
      </c>
      <c r="J11" s="116" t="s">
        <v>11</v>
      </c>
      <c r="K11" s="116" t="s">
        <v>12</v>
      </c>
      <c r="L11" s="116" t="s">
        <v>9</v>
      </c>
      <c r="M11" s="116" t="s">
        <v>10</v>
      </c>
      <c r="N11" s="116" t="s">
        <v>14</v>
      </c>
      <c r="O11" s="116" t="s">
        <v>13</v>
      </c>
      <c r="P11" s="116" t="s">
        <v>9</v>
      </c>
      <c r="Q11" s="116" t="s">
        <v>10</v>
      </c>
      <c r="R11" s="116" t="s">
        <v>11</v>
      </c>
      <c r="S11" s="116" t="s">
        <v>12</v>
      </c>
      <c r="T11" s="116" t="s">
        <v>9</v>
      </c>
      <c r="U11" s="116" t="s">
        <v>10</v>
      </c>
      <c r="V11" s="116" t="s">
        <v>11</v>
      </c>
      <c r="W11" s="116" t="s">
        <v>12</v>
      </c>
      <c r="X11" s="116" t="s">
        <v>9</v>
      </c>
      <c r="Y11" s="116" t="s">
        <v>10</v>
      </c>
      <c r="Z11" s="116" t="s">
        <v>11</v>
      </c>
      <c r="AA11" s="116" t="s">
        <v>12</v>
      </c>
      <c r="AB11" s="174"/>
    </row>
    <row r="12" spans="1:28" x14ac:dyDescent="0.2">
      <c r="A12" s="117" t="s">
        <v>27</v>
      </c>
      <c r="B12" s="175" t="s">
        <v>151</v>
      </c>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7"/>
    </row>
    <row r="13" spans="1:28" s="121" customFormat="1" x14ac:dyDescent="0.2">
      <c r="A13" s="118" t="s">
        <v>49</v>
      </c>
      <c r="B13" s="119" t="s">
        <v>302</v>
      </c>
      <c r="C13" s="120">
        <v>106940</v>
      </c>
      <c r="D13" s="120">
        <v>36931</v>
      </c>
      <c r="E13" s="119"/>
      <c r="F13" s="119"/>
      <c r="G13" s="119"/>
      <c r="H13" s="120">
        <v>36931</v>
      </c>
      <c r="I13" s="119"/>
      <c r="J13" s="119"/>
      <c r="K13" s="119"/>
      <c r="L13" s="119">
        <v>0.27</v>
      </c>
      <c r="M13" s="119"/>
      <c r="N13" s="119"/>
      <c r="O13" s="119"/>
      <c r="P13" s="119"/>
      <c r="Q13" s="119"/>
      <c r="R13" s="119"/>
      <c r="S13" s="119"/>
      <c r="T13" s="119"/>
      <c r="U13" s="119"/>
      <c r="V13" s="119"/>
      <c r="W13" s="119"/>
      <c r="X13" s="119"/>
      <c r="Y13" s="119"/>
      <c r="Z13" s="119"/>
      <c r="AA13" s="119"/>
      <c r="AB13" s="119"/>
    </row>
    <row r="14" spans="1:28" ht="26.25" customHeight="1" x14ac:dyDescent="0.2">
      <c r="A14" s="122">
        <v>1</v>
      </c>
      <c r="B14" s="146" t="s">
        <v>230</v>
      </c>
      <c r="C14" s="122">
        <v>2500</v>
      </c>
      <c r="D14" s="122">
        <v>800</v>
      </c>
      <c r="E14" s="122"/>
      <c r="F14" s="122"/>
      <c r="G14" s="122"/>
      <c r="H14" s="122">
        <v>800</v>
      </c>
      <c r="I14" s="122"/>
      <c r="J14" s="122"/>
      <c r="K14" s="122"/>
      <c r="L14" s="122">
        <f>+D14-H14</f>
        <v>0</v>
      </c>
      <c r="M14" s="122"/>
      <c r="N14" s="122"/>
      <c r="O14" s="122"/>
      <c r="P14" s="122"/>
      <c r="Q14" s="122"/>
      <c r="R14" s="122"/>
      <c r="S14" s="122"/>
      <c r="T14" s="122"/>
      <c r="U14" s="122"/>
      <c r="V14" s="122"/>
      <c r="W14" s="122"/>
      <c r="X14" s="122"/>
      <c r="Y14" s="122"/>
      <c r="Z14" s="122"/>
      <c r="AA14" s="122"/>
      <c r="AB14" s="124"/>
    </row>
    <row r="15" spans="1:28" ht="21" customHeight="1" x14ac:dyDescent="0.2">
      <c r="A15" s="116">
        <v>2</v>
      </c>
      <c r="B15" s="147" t="s">
        <v>231</v>
      </c>
      <c r="C15" s="116">
        <v>2500</v>
      </c>
      <c r="D15" s="116">
        <v>700</v>
      </c>
      <c r="E15" s="116"/>
      <c r="F15" s="116"/>
      <c r="G15" s="116"/>
      <c r="H15" s="116">
        <v>700</v>
      </c>
      <c r="I15" s="116"/>
      <c r="J15" s="116"/>
      <c r="K15" s="116"/>
      <c r="L15" s="116">
        <f t="shared" ref="L15:L60" si="0">+D15-H15</f>
        <v>0</v>
      </c>
      <c r="M15" s="116"/>
      <c r="N15" s="116"/>
      <c r="O15" s="116"/>
      <c r="P15" s="116"/>
      <c r="Q15" s="116"/>
      <c r="R15" s="116"/>
      <c r="S15" s="116"/>
      <c r="T15" s="116"/>
      <c r="U15" s="116"/>
      <c r="V15" s="116"/>
      <c r="W15" s="116"/>
      <c r="X15" s="116"/>
      <c r="Y15" s="116"/>
      <c r="Z15" s="116"/>
      <c r="AA15" s="116"/>
      <c r="AB15" s="126"/>
    </row>
    <row r="16" spans="1:28" ht="22.5" customHeight="1" x14ac:dyDescent="0.2">
      <c r="A16" s="116">
        <v>3</v>
      </c>
      <c r="B16" s="147" t="s">
        <v>232</v>
      </c>
      <c r="C16" s="116">
        <v>2500</v>
      </c>
      <c r="D16" s="116">
        <v>700</v>
      </c>
      <c r="E16" s="116"/>
      <c r="F16" s="116"/>
      <c r="G16" s="116"/>
      <c r="H16" s="116">
        <v>700</v>
      </c>
      <c r="I16" s="116"/>
      <c r="J16" s="116"/>
      <c r="K16" s="116"/>
      <c r="L16" s="116">
        <f t="shared" si="0"/>
        <v>0</v>
      </c>
      <c r="M16" s="116"/>
      <c r="N16" s="116"/>
      <c r="O16" s="116"/>
      <c r="P16" s="116"/>
      <c r="Q16" s="116"/>
      <c r="R16" s="116"/>
      <c r="S16" s="116"/>
      <c r="T16" s="116"/>
      <c r="U16" s="116"/>
      <c r="V16" s="116"/>
      <c r="W16" s="116"/>
      <c r="X16" s="116"/>
      <c r="Y16" s="116"/>
      <c r="Z16" s="116"/>
      <c r="AA16" s="116"/>
      <c r="AB16" s="126"/>
    </row>
    <row r="17" spans="1:28" ht="21" x14ac:dyDescent="0.2">
      <c r="A17" s="116">
        <v>4</v>
      </c>
      <c r="B17" s="147" t="s">
        <v>233</v>
      </c>
      <c r="C17" s="116">
        <v>1500</v>
      </c>
      <c r="D17" s="116">
        <v>620</v>
      </c>
      <c r="E17" s="116"/>
      <c r="F17" s="116"/>
      <c r="G17" s="116"/>
      <c r="H17" s="116">
        <v>620</v>
      </c>
      <c r="I17" s="116"/>
      <c r="J17" s="116"/>
      <c r="K17" s="116"/>
      <c r="L17" s="116">
        <f t="shared" si="0"/>
        <v>0</v>
      </c>
      <c r="M17" s="116"/>
      <c r="N17" s="116"/>
      <c r="O17" s="116"/>
      <c r="P17" s="116"/>
      <c r="Q17" s="116"/>
      <c r="R17" s="116"/>
      <c r="S17" s="116"/>
      <c r="T17" s="116"/>
      <c r="U17" s="116"/>
      <c r="V17" s="116"/>
      <c r="W17" s="116"/>
      <c r="X17" s="116"/>
      <c r="Y17" s="116"/>
      <c r="Z17" s="116"/>
      <c r="AA17" s="116"/>
      <c r="AB17" s="126"/>
    </row>
    <row r="18" spans="1:28" ht="31.5" customHeight="1" x14ac:dyDescent="0.2">
      <c r="A18" s="116">
        <v>5</v>
      </c>
      <c r="B18" s="147" t="s">
        <v>234</v>
      </c>
      <c r="C18" s="116">
        <v>2000</v>
      </c>
      <c r="D18" s="116">
        <v>700</v>
      </c>
      <c r="E18" s="116"/>
      <c r="F18" s="116"/>
      <c r="G18" s="116"/>
      <c r="H18" s="116">
        <v>700</v>
      </c>
      <c r="I18" s="116"/>
      <c r="J18" s="116"/>
      <c r="K18" s="116"/>
      <c r="L18" s="116">
        <f t="shared" si="0"/>
        <v>0</v>
      </c>
      <c r="M18" s="116"/>
      <c r="N18" s="116"/>
      <c r="O18" s="116"/>
      <c r="P18" s="116"/>
      <c r="Q18" s="116"/>
      <c r="R18" s="116"/>
      <c r="S18" s="116"/>
      <c r="T18" s="116"/>
      <c r="U18" s="116"/>
      <c r="V18" s="116"/>
      <c r="W18" s="116"/>
      <c r="X18" s="116"/>
      <c r="Y18" s="116"/>
      <c r="Z18" s="116"/>
      <c r="AA18" s="116"/>
      <c r="AB18" s="126"/>
    </row>
    <row r="19" spans="1:28" ht="21" x14ac:dyDescent="0.2">
      <c r="A19" s="116">
        <v>6</v>
      </c>
      <c r="B19" s="147" t="s">
        <v>235</v>
      </c>
      <c r="C19" s="116">
        <v>1000</v>
      </c>
      <c r="D19" s="116">
        <v>700</v>
      </c>
      <c r="E19" s="116"/>
      <c r="F19" s="116"/>
      <c r="G19" s="116"/>
      <c r="H19" s="116">
        <v>700</v>
      </c>
      <c r="I19" s="116"/>
      <c r="J19" s="116"/>
      <c r="K19" s="116"/>
      <c r="L19" s="116">
        <f t="shared" si="0"/>
        <v>0</v>
      </c>
      <c r="M19" s="116"/>
      <c r="N19" s="116"/>
      <c r="O19" s="116"/>
      <c r="P19" s="116"/>
      <c r="Q19" s="116"/>
      <c r="R19" s="116"/>
      <c r="S19" s="116"/>
      <c r="T19" s="116"/>
      <c r="U19" s="116"/>
      <c r="V19" s="116"/>
      <c r="W19" s="116"/>
      <c r="X19" s="116"/>
      <c r="Y19" s="116"/>
      <c r="Z19" s="116"/>
      <c r="AA19" s="116"/>
      <c r="AB19" s="126"/>
    </row>
    <row r="20" spans="1:28" ht="21" x14ac:dyDescent="0.2">
      <c r="A20" s="116">
        <v>7</v>
      </c>
      <c r="B20" s="147" t="s">
        <v>236</v>
      </c>
      <c r="C20" s="116">
        <v>1000</v>
      </c>
      <c r="D20" s="116">
        <v>600</v>
      </c>
      <c r="E20" s="116"/>
      <c r="F20" s="116"/>
      <c r="G20" s="116"/>
      <c r="H20" s="116">
        <v>600</v>
      </c>
      <c r="I20" s="116"/>
      <c r="J20" s="116"/>
      <c r="K20" s="116"/>
      <c r="L20" s="116">
        <f t="shared" si="0"/>
        <v>0</v>
      </c>
      <c r="M20" s="116"/>
      <c r="N20" s="116"/>
      <c r="O20" s="116"/>
      <c r="P20" s="116"/>
      <c r="Q20" s="116"/>
      <c r="R20" s="116"/>
      <c r="S20" s="116"/>
      <c r="T20" s="116"/>
      <c r="U20" s="116"/>
      <c r="V20" s="116"/>
      <c r="W20" s="116"/>
      <c r="X20" s="116"/>
      <c r="Y20" s="116"/>
      <c r="Z20" s="116"/>
      <c r="AA20" s="116"/>
      <c r="AB20" s="126"/>
    </row>
    <row r="21" spans="1:28" ht="21" x14ac:dyDescent="0.2">
      <c r="A21" s="116">
        <v>8</v>
      </c>
      <c r="B21" s="147" t="s">
        <v>237</v>
      </c>
      <c r="C21" s="116">
        <v>1500</v>
      </c>
      <c r="D21" s="116">
        <v>600</v>
      </c>
      <c r="E21" s="116"/>
      <c r="F21" s="116"/>
      <c r="G21" s="116"/>
      <c r="H21" s="116">
        <v>600</v>
      </c>
      <c r="I21" s="116"/>
      <c r="J21" s="116"/>
      <c r="K21" s="116"/>
      <c r="L21" s="116">
        <f t="shared" si="0"/>
        <v>0</v>
      </c>
      <c r="M21" s="116"/>
      <c r="N21" s="116"/>
      <c r="O21" s="116"/>
      <c r="P21" s="116"/>
      <c r="Q21" s="116"/>
      <c r="R21" s="116"/>
      <c r="S21" s="116"/>
      <c r="T21" s="116"/>
      <c r="U21" s="116"/>
      <c r="V21" s="116"/>
      <c r="W21" s="116"/>
      <c r="X21" s="116"/>
      <c r="Y21" s="116"/>
      <c r="Z21" s="116"/>
      <c r="AA21" s="116"/>
      <c r="AB21" s="126"/>
    </row>
    <row r="22" spans="1:28" x14ac:dyDescent="0.2">
      <c r="A22" s="116">
        <v>9</v>
      </c>
      <c r="B22" s="147" t="s">
        <v>238</v>
      </c>
      <c r="C22" s="116">
        <v>1500</v>
      </c>
      <c r="D22" s="116">
        <v>620</v>
      </c>
      <c r="E22" s="116"/>
      <c r="F22" s="116"/>
      <c r="G22" s="116"/>
      <c r="H22" s="116">
        <v>620</v>
      </c>
      <c r="I22" s="116"/>
      <c r="J22" s="116"/>
      <c r="K22" s="116"/>
      <c r="L22" s="116">
        <f t="shared" si="0"/>
        <v>0</v>
      </c>
      <c r="M22" s="116"/>
      <c r="N22" s="116"/>
      <c r="O22" s="116"/>
      <c r="P22" s="116"/>
      <c r="Q22" s="116"/>
      <c r="R22" s="116"/>
      <c r="S22" s="116"/>
      <c r="T22" s="116"/>
      <c r="U22" s="116"/>
      <c r="V22" s="116"/>
      <c r="W22" s="116"/>
      <c r="X22" s="116"/>
      <c r="Y22" s="116"/>
      <c r="Z22" s="116"/>
      <c r="AA22" s="116"/>
      <c r="AB22" s="126"/>
    </row>
    <row r="23" spans="1:28" ht="21" x14ac:dyDescent="0.2">
      <c r="A23" s="116">
        <v>10</v>
      </c>
      <c r="B23" s="147" t="s">
        <v>239</v>
      </c>
      <c r="C23" s="116">
        <v>3000</v>
      </c>
      <c r="D23" s="116">
        <v>700</v>
      </c>
      <c r="E23" s="116"/>
      <c r="F23" s="116"/>
      <c r="G23" s="116"/>
      <c r="H23" s="116">
        <v>700</v>
      </c>
      <c r="I23" s="116"/>
      <c r="J23" s="116"/>
      <c r="K23" s="116"/>
      <c r="L23" s="116">
        <f t="shared" si="0"/>
        <v>0</v>
      </c>
      <c r="M23" s="116"/>
      <c r="N23" s="116"/>
      <c r="O23" s="116"/>
      <c r="P23" s="116"/>
      <c r="Q23" s="116"/>
      <c r="R23" s="116"/>
      <c r="S23" s="116"/>
      <c r="T23" s="116"/>
      <c r="U23" s="116"/>
      <c r="V23" s="116"/>
      <c r="W23" s="116"/>
      <c r="X23" s="116"/>
      <c r="Y23" s="116"/>
      <c r="Z23" s="116"/>
      <c r="AA23" s="116"/>
      <c r="AB23" s="126"/>
    </row>
    <row r="24" spans="1:28" x14ac:dyDescent="0.2">
      <c r="A24" s="116">
        <v>11</v>
      </c>
      <c r="B24" s="147" t="s">
        <v>240</v>
      </c>
      <c r="C24" s="116">
        <v>2000</v>
      </c>
      <c r="D24" s="116">
        <v>700</v>
      </c>
      <c r="E24" s="116"/>
      <c r="F24" s="116"/>
      <c r="G24" s="116"/>
      <c r="H24" s="116">
        <v>700</v>
      </c>
      <c r="I24" s="116"/>
      <c r="J24" s="116"/>
      <c r="K24" s="116"/>
      <c r="L24" s="116">
        <f t="shared" si="0"/>
        <v>0</v>
      </c>
      <c r="M24" s="116"/>
      <c r="N24" s="116"/>
      <c r="O24" s="116"/>
      <c r="P24" s="116"/>
      <c r="Q24" s="116"/>
      <c r="R24" s="116"/>
      <c r="S24" s="116"/>
      <c r="T24" s="116"/>
      <c r="U24" s="116"/>
      <c r="V24" s="116"/>
      <c r="W24" s="116"/>
      <c r="X24" s="116"/>
      <c r="Y24" s="116"/>
      <c r="Z24" s="116"/>
      <c r="AA24" s="116"/>
      <c r="AB24" s="126"/>
    </row>
    <row r="25" spans="1:28" ht="21" x14ac:dyDescent="0.2">
      <c r="A25" s="116">
        <v>12</v>
      </c>
      <c r="B25" s="147" t="s">
        <v>241</v>
      </c>
      <c r="C25" s="116">
        <v>1500</v>
      </c>
      <c r="D25" s="116">
        <v>700</v>
      </c>
      <c r="E25" s="116"/>
      <c r="F25" s="116"/>
      <c r="G25" s="116"/>
      <c r="H25" s="116">
        <v>700</v>
      </c>
      <c r="I25" s="116"/>
      <c r="J25" s="116"/>
      <c r="K25" s="116"/>
      <c r="L25" s="116">
        <f t="shared" si="0"/>
        <v>0</v>
      </c>
      <c r="M25" s="116"/>
      <c r="N25" s="116"/>
      <c r="O25" s="116"/>
      <c r="P25" s="116"/>
      <c r="Q25" s="116"/>
      <c r="R25" s="116"/>
      <c r="S25" s="116"/>
      <c r="T25" s="116"/>
      <c r="U25" s="116"/>
      <c r="V25" s="116"/>
      <c r="W25" s="116"/>
      <c r="X25" s="116"/>
      <c r="Y25" s="116"/>
      <c r="Z25" s="116"/>
      <c r="AA25" s="116"/>
      <c r="AB25" s="126"/>
    </row>
    <row r="26" spans="1:28" ht="21" x14ac:dyDescent="0.2">
      <c r="A26" s="116">
        <v>13</v>
      </c>
      <c r="B26" s="147" t="s">
        <v>242</v>
      </c>
      <c r="C26" s="116">
        <v>1000</v>
      </c>
      <c r="D26" s="116">
        <v>620</v>
      </c>
      <c r="E26" s="116"/>
      <c r="F26" s="116"/>
      <c r="G26" s="116"/>
      <c r="H26" s="116">
        <v>620</v>
      </c>
      <c r="I26" s="116"/>
      <c r="J26" s="116"/>
      <c r="K26" s="116"/>
      <c r="L26" s="116">
        <f t="shared" si="0"/>
        <v>0</v>
      </c>
      <c r="M26" s="116"/>
      <c r="N26" s="116"/>
      <c r="O26" s="116"/>
      <c r="P26" s="116"/>
      <c r="Q26" s="116"/>
      <c r="R26" s="116"/>
      <c r="S26" s="116"/>
      <c r="T26" s="116"/>
      <c r="U26" s="116"/>
      <c r="V26" s="116"/>
      <c r="W26" s="116"/>
      <c r="X26" s="116"/>
      <c r="Y26" s="116"/>
      <c r="Z26" s="116"/>
      <c r="AA26" s="116"/>
      <c r="AB26" s="126"/>
    </row>
    <row r="27" spans="1:28" ht="21" x14ac:dyDescent="0.2">
      <c r="A27" s="116">
        <v>14</v>
      </c>
      <c r="B27" s="147" t="s">
        <v>243</v>
      </c>
      <c r="C27" s="116">
        <v>1500</v>
      </c>
      <c r="D27" s="116">
        <v>500</v>
      </c>
      <c r="E27" s="116"/>
      <c r="F27" s="116"/>
      <c r="G27" s="116"/>
      <c r="H27" s="116">
        <v>500</v>
      </c>
      <c r="I27" s="116"/>
      <c r="J27" s="116"/>
      <c r="K27" s="116"/>
      <c r="L27" s="116">
        <f t="shared" si="0"/>
        <v>0</v>
      </c>
      <c r="M27" s="116"/>
      <c r="N27" s="116"/>
      <c r="O27" s="116"/>
      <c r="P27" s="116"/>
      <c r="Q27" s="116"/>
      <c r="R27" s="116"/>
      <c r="S27" s="116"/>
      <c r="T27" s="116"/>
      <c r="U27" s="116"/>
      <c r="V27" s="116"/>
      <c r="W27" s="116"/>
      <c r="X27" s="116"/>
      <c r="Y27" s="116"/>
      <c r="Z27" s="116"/>
      <c r="AA27" s="116"/>
      <c r="AB27" s="126"/>
    </row>
    <row r="28" spans="1:28" ht="21" x14ac:dyDescent="0.2">
      <c r="A28" s="116">
        <v>15</v>
      </c>
      <c r="B28" s="147" t="s">
        <v>244</v>
      </c>
      <c r="C28" s="116">
        <v>1500</v>
      </c>
      <c r="D28" s="116">
        <v>500</v>
      </c>
      <c r="E28" s="116"/>
      <c r="F28" s="116"/>
      <c r="G28" s="116"/>
      <c r="H28" s="116">
        <v>499.73</v>
      </c>
      <c r="I28" s="116"/>
      <c r="J28" s="116"/>
      <c r="K28" s="116"/>
      <c r="L28" s="116">
        <f t="shared" si="0"/>
        <v>0.26999999999998181</v>
      </c>
      <c r="M28" s="116"/>
      <c r="N28" s="116"/>
      <c r="O28" s="116"/>
      <c r="P28" s="116"/>
      <c r="Q28" s="116"/>
      <c r="R28" s="116"/>
      <c r="S28" s="116"/>
      <c r="T28" s="116"/>
      <c r="U28" s="116"/>
      <c r="V28" s="116"/>
      <c r="W28" s="116"/>
      <c r="X28" s="116"/>
      <c r="Y28" s="116"/>
      <c r="Z28" s="116"/>
      <c r="AA28" s="116"/>
      <c r="AB28" s="126"/>
    </row>
    <row r="29" spans="1:28" ht="21" x14ac:dyDescent="0.2">
      <c r="A29" s="116">
        <v>16</v>
      </c>
      <c r="B29" s="147" t="s">
        <v>245</v>
      </c>
      <c r="C29" s="116">
        <v>2000</v>
      </c>
      <c r="D29" s="116">
        <v>1315</v>
      </c>
      <c r="E29" s="116"/>
      <c r="F29" s="116"/>
      <c r="G29" s="116"/>
      <c r="H29" s="116">
        <v>1315</v>
      </c>
      <c r="I29" s="116"/>
      <c r="J29" s="116"/>
      <c r="K29" s="116"/>
      <c r="L29" s="116">
        <f t="shared" si="0"/>
        <v>0</v>
      </c>
      <c r="M29" s="116"/>
      <c r="N29" s="116"/>
      <c r="O29" s="116"/>
      <c r="P29" s="116"/>
      <c r="Q29" s="116"/>
      <c r="R29" s="116"/>
      <c r="S29" s="116"/>
      <c r="T29" s="116"/>
      <c r="U29" s="116"/>
      <c r="V29" s="116"/>
      <c r="W29" s="116"/>
      <c r="X29" s="116"/>
      <c r="Y29" s="116"/>
      <c r="Z29" s="116"/>
      <c r="AA29" s="116"/>
      <c r="AB29" s="126"/>
    </row>
    <row r="30" spans="1:28" ht="21" x14ac:dyDescent="0.2">
      <c r="A30" s="116">
        <v>17</v>
      </c>
      <c r="B30" s="147" t="s">
        <v>271</v>
      </c>
      <c r="C30" s="116">
        <v>1500</v>
      </c>
      <c r="D30" s="116">
        <v>800</v>
      </c>
      <c r="E30" s="116"/>
      <c r="F30" s="116"/>
      <c r="G30" s="116"/>
      <c r="H30" s="116">
        <v>800</v>
      </c>
      <c r="I30" s="116"/>
      <c r="J30" s="116"/>
      <c r="K30" s="116"/>
      <c r="L30" s="116">
        <v>0</v>
      </c>
      <c r="M30" s="116"/>
      <c r="N30" s="116"/>
      <c r="O30" s="116"/>
      <c r="P30" s="116"/>
      <c r="Q30" s="116"/>
      <c r="R30" s="116"/>
      <c r="S30" s="116"/>
      <c r="T30" s="116"/>
      <c r="U30" s="116"/>
      <c r="V30" s="116"/>
      <c r="W30" s="116"/>
      <c r="X30" s="116"/>
      <c r="Y30" s="116"/>
      <c r="Z30" s="116"/>
      <c r="AA30" s="116"/>
      <c r="AB30" s="126"/>
    </row>
    <row r="31" spans="1:28" ht="24.75" customHeight="1" x14ac:dyDescent="0.2">
      <c r="A31" s="116">
        <v>18</v>
      </c>
      <c r="B31" s="147" t="s">
        <v>272</v>
      </c>
      <c r="C31" s="116">
        <v>6000</v>
      </c>
      <c r="D31" s="116">
        <v>900</v>
      </c>
      <c r="E31" s="116"/>
      <c r="F31" s="116"/>
      <c r="G31" s="116"/>
      <c r="H31" s="116">
        <v>900</v>
      </c>
      <c r="I31" s="116"/>
      <c r="J31" s="116"/>
      <c r="K31" s="116"/>
      <c r="L31" s="116">
        <v>0</v>
      </c>
      <c r="M31" s="116"/>
      <c r="N31" s="116"/>
      <c r="O31" s="116"/>
      <c r="P31" s="116"/>
      <c r="Q31" s="116"/>
      <c r="R31" s="116"/>
      <c r="S31" s="116"/>
      <c r="T31" s="116"/>
      <c r="U31" s="116"/>
      <c r="V31" s="116"/>
      <c r="W31" s="116"/>
      <c r="X31" s="116"/>
      <c r="Y31" s="116"/>
      <c r="Z31" s="116"/>
      <c r="AA31" s="116"/>
      <c r="AB31" s="126"/>
    </row>
    <row r="32" spans="1:28" ht="21" x14ac:dyDescent="0.2">
      <c r="A32" s="116">
        <v>19</v>
      </c>
      <c r="B32" s="147" t="s">
        <v>273</v>
      </c>
      <c r="C32" s="116">
        <v>1820</v>
      </c>
      <c r="D32" s="116">
        <v>811</v>
      </c>
      <c r="E32" s="116"/>
      <c r="F32" s="116"/>
      <c r="G32" s="116"/>
      <c r="H32" s="116">
        <v>811</v>
      </c>
      <c r="I32" s="116"/>
      <c r="J32" s="116"/>
      <c r="K32" s="116"/>
      <c r="L32" s="116">
        <v>0</v>
      </c>
      <c r="M32" s="116"/>
      <c r="N32" s="116"/>
      <c r="O32" s="116"/>
      <c r="P32" s="116"/>
      <c r="Q32" s="116"/>
      <c r="R32" s="116"/>
      <c r="S32" s="116"/>
      <c r="T32" s="116"/>
      <c r="U32" s="116"/>
      <c r="V32" s="116"/>
      <c r="W32" s="116"/>
      <c r="X32" s="116"/>
      <c r="Y32" s="116"/>
      <c r="Z32" s="116"/>
      <c r="AA32" s="116"/>
      <c r="AB32" s="126"/>
    </row>
    <row r="33" spans="1:28" ht="21" x14ac:dyDescent="0.2">
      <c r="A33" s="116">
        <v>20</v>
      </c>
      <c r="B33" s="147" t="s">
        <v>262</v>
      </c>
      <c r="C33" s="116">
        <v>2000</v>
      </c>
      <c r="D33" s="116">
        <v>700</v>
      </c>
      <c r="E33" s="116"/>
      <c r="F33" s="116"/>
      <c r="G33" s="116"/>
      <c r="H33" s="116">
        <v>700</v>
      </c>
      <c r="I33" s="116"/>
      <c r="J33" s="116"/>
      <c r="K33" s="116"/>
      <c r="L33" s="116">
        <v>0</v>
      </c>
      <c r="M33" s="116"/>
      <c r="N33" s="116"/>
      <c r="O33" s="116"/>
      <c r="P33" s="116"/>
      <c r="Q33" s="116"/>
      <c r="R33" s="116"/>
      <c r="S33" s="116"/>
      <c r="T33" s="116"/>
      <c r="U33" s="116"/>
      <c r="V33" s="116"/>
      <c r="W33" s="116"/>
      <c r="X33" s="116"/>
      <c r="Y33" s="116"/>
      <c r="Z33" s="116"/>
      <c r="AA33" s="116"/>
      <c r="AB33" s="126"/>
    </row>
    <row r="34" spans="1:28" ht="21" x14ac:dyDescent="0.2">
      <c r="A34" s="116">
        <v>21</v>
      </c>
      <c r="B34" s="147" t="s">
        <v>263</v>
      </c>
      <c r="C34" s="116">
        <v>1500</v>
      </c>
      <c r="D34" s="116">
        <v>700</v>
      </c>
      <c r="E34" s="116"/>
      <c r="F34" s="116"/>
      <c r="G34" s="116"/>
      <c r="H34" s="116">
        <v>700</v>
      </c>
      <c r="I34" s="116"/>
      <c r="J34" s="116"/>
      <c r="K34" s="116"/>
      <c r="L34" s="116">
        <v>0</v>
      </c>
      <c r="M34" s="116"/>
      <c r="N34" s="116"/>
      <c r="O34" s="116"/>
      <c r="P34" s="116"/>
      <c r="Q34" s="116"/>
      <c r="R34" s="116"/>
      <c r="S34" s="116"/>
      <c r="T34" s="116"/>
      <c r="U34" s="116"/>
      <c r="V34" s="116"/>
      <c r="W34" s="116"/>
      <c r="X34" s="116"/>
      <c r="Y34" s="116"/>
      <c r="Z34" s="116"/>
      <c r="AA34" s="116"/>
      <c r="AB34" s="126"/>
    </row>
    <row r="35" spans="1:28" ht="21" x14ac:dyDescent="0.2">
      <c r="A35" s="116">
        <v>22</v>
      </c>
      <c r="B35" s="147" t="s">
        <v>264</v>
      </c>
      <c r="C35" s="116">
        <v>1500</v>
      </c>
      <c r="D35" s="116">
        <v>600</v>
      </c>
      <c r="E35" s="116"/>
      <c r="F35" s="116"/>
      <c r="G35" s="116"/>
      <c r="H35" s="116">
        <v>600</v>
      </c>
      <c r="I35" s="116"/>
      <c r="J35" s="116"/>
      <c r="K35" s="116"/>
      <c r="L35" s="116">
        <v>0</v>
      </c>
      <c r="M35" s="116"/>
      <c r="N35" s="116"/>
      <c r="O35" s="116"/>
      <c r="P35" s="116"/>
      <c r="Q35" s="116"/>
      <c r="R35" s="116"/>
      <c r="S35" s="116"/>
      <c r="T35" s="116"/>
      <c r="U35" s="116"/>
      <c r="V35" s="116"/>
      <c r="W35" s="116"/>
      <c r="X35" s="116"/>
      <c r="Y35" s="116"/>
      <c r="Z35" s="116"/>
      <c r="AA35" s="116"/>
      <c r="AB35" s="126"/>
    </row>
    <row r="36" spans="1:28" ht="21" x14ac:dyDescent="0.2">
      <c r="A36" s="116">
        <v>23</v>
      </c>
      <c r="B36" s="147" t="s">
        <v>265</v>
      </c>
      <c r="C36" s="116">
        <v>1500</v>
      </c>
      <c r="D36" s="116">
        <v>600</v>
      </c>
      <c r="E36" s="116"/>
      <c r="F36" s="116"/>
      <c r="G36" s="116"/>
      <c r="H36" s="116">
        <v>600</v>
      </c>
      <c r="I36" s="116"/>
      <c r="J36" s="116"/>
      <c r="K36" s="116"/>
      <c r="L36" s="116">
        <v>0</v>
      </c>
      <c r="M36" s="116"/>
      <c r="N36" s="116"/>
      <c r="O36" s="116"/>
      <c r="P36" s="116"/>
      <c r="Q36" s="116"/>
      <c r="R36" s="116"/>
      <c r="S36" s="116"/>
      <c r="T36" s="116"/>
      <c r="U36" s="116"/>
      <c r="V36" s="116"/>
      <c r="W36" s="116"/>
      <c r="X36" s="116"/>
      <c r="Y36" s="116"/>
      <c r="Z36" s="116"/>
      <c r="AA36" s="116"/>
      <c r="AB36" s="126"/>
    </row>
    <row r="37" spans="1:28" x14ac:dyDescent="0.2">
      <c r="A37" s="116">
        <v>24</v>
      </c>
      <c r="B37" s="147" t="s">
        <v>266</v>
      </c>
      <c r="C37" s="116">
        <v>1500</v>
      </c>
      <c r="D37" s="116">
        <v>620</v>
      </c>
      <c r="E37" s="116"/>
      <c r="F37" s="116"/>
      <c r="G37" s="116"/>
      <c r="H37" s="116">
        <v>620</v>
      </c>
      <c r="I37" s="116"/>
      <c r="J37" s="116"/>
      <c r="K37" s="116"/>
      <c r="L37" s="116">
        <v>0</v>
      </c>
      <c r="M37" s="116"/>
      <c r="N37" s="116"/>
      <c r="O37" s="116"/>
      <c r="P37" s="116"/>
      <c r="Q37" s="116"/>
      <c r="R37" s="116"/>
      <c r="S37" s="116"/>
      <c r="T37" s="116"/>
      <c r="U37" s="116"/>
      <c r="V37" s="116"/>
      <c r="W37" s="116"/>
      <c r="X37" s="116"/>
      <c r="Y37" s="116"/>
      <c r="Z37" s="116"/>
      <c r="AA37" s="116"/>
      <c r="AB37" s="126"/>
    </row>
    <row r="38" spans="1:28" ht="21" x14ac:dyDescent="0.2">
      <c r="A38" s="116">
        <v>25</v>
      </c>
      <c r="B38" s="147" t="s">
        <v>246</v>
      </c>
      <c r="C38" s="116">
        <v>5000</v>
      </c>
      <c r="D38" s="116">
        <v>2000</v>
      </c>
      <c r="E38" s="116"/>
      <c r="F38" s="116"/>
      <c r="G38" s="116"/>
      <c r="H38" s="116">
        <v>2000</v>
      </c>
      <c r="I38" s="116"/>
      <c r="J38" s="116"/>
      <c r="K38" s="116"/>
      <c r="L38" s="116">
        <f t="shared" si="0"/>
        <v>0</v>
      </c>
      <c r="M38" s="116"/>
      <c r="N38" s="116"/>
      <c r="O38" s="116"/>
      <c r="P38" s="116"/>
      <c r="Q38" s="116"/>
      <c r="R38" s="116"/>
      <c r="S38" s="116"/>
      <c r="T38" s="116"/>
      <c r="U38" s="116"/>
      <c r="V38" s="116"/>
      <c r="W38" s="116"/>
      <c r="X38" s="116"/>
      <c r="Y38" s="116"/>
      <c r="Z38" s="116"/>
      <c r="AA38" s="116"/>
      <c r="AB38" s="126"/>
    </row>
    <row r="39" spans="1:28" ht="21" x14ac:dyDescent="0.2">
      <c r="A39" s="116">
        <v>26</v>
      </c>
      <c r="B39" s="147" t="s">
        <v>247</v>
      </c>
      <c r="C39" s="116">
        <v>2000</v>
      </c>
      <c r="D39" s="116">
        <v>500</v>
      </c>
      <c r="E39" s="116"/>
      <c r="F39" s="116"/>
      <c r="G39" s="116"/>
      <c r="H39" s="116">
        <v>500</v>
      </c>
      <c r="I39" s="116"/>
      <c r="J39" s="116"/>
      <c r="K39" s="116"/>
      <c r="L39" s="116">
        <f t="shared" si="0"/>
        <v>0</v>
      </c>
      <c r="M39" s="116"/>
      <c r="N39" s="116"/>
      <c r="O39" s="116"/>
      <c r="P39" s="116"/>
      <c r="Q39" s="116"/>
      <c r="R39" s="116"/>
      <c r="S39" s="116"/>
      <c r="T39" s="116"/>
      <c r="U39" s="116"/>
      <c r="V39" s="116"/>
      <c r="W39" s="116"/>
      <c r="X39" s="116"/>
      <c r="Y39" s="116"/>
      <c r="Z39" s="116"/>
      <c r="AA39" s="116"/>
      <c r="AB39" s="126"/>
    </row>
    <row r="40" spans="1:28" ht="21" x14ac:dyDescent="0.2">
      <c r="A40" s="116">
        <v>27</v>
      </c>
      <c r="B40" s="147" t="s">
        <v>248</v>
      </c>
      <c r="C40" s="116">
        <v>2500</v>
      </c>
      <c r="D40" s="116">
        <v>620</v>
      </c>
      <c r="E40" s="116"/>
      <c r="F40" s="116"/>
      <c r="G40" s="116"/>
      <c r="H40" s="116">
        <v>620</v>
      </c>
      <c r="I40" s="116"/>
      <c r="J40" s="116"/>
      <c r="K40" s="116"/>
      <c r="L40" s="116">
        <f t="shared" si="0"/>
        <v>0</v>
      </c>
      <c r="M40" s="116"/>
      <c r="N40" s="116"/>
      <c r="O40" s="116"/>
      <c r="P40" s="116"/>
      <c r="Q40" s="116"/>
      <c r="R40" s="116"/>
      <c r="S40" s="116"/>
      <c r="T40" s="116"/>
      <c r="U40" s="116"/>
      <c r="V40" s="116"/>
      <c r="W40" s="116"/>
      <c r="X40" s="116"/>
      <c r="Y40" s="116"/>
      <c r="Z40" s="116"/>
      <c r="AA40" s="116"/>
      <c r="AB40" s="126"/>
    </row>
    <row r="41" spans="1:28" ht="31.5" x14ac:dyDescent="0.2">
      <c r="A41" s="116">
        <v>28</v>
      </c>
      <c r="B41" s="147" t="s">
        <v>249</v>
      </c>
      <c r="C41" s="116">
        <v>1500</v>
      </c>
      <c r="D41" s="116">
        <v>500</v>
      </c>
      <c r="E41" s="116"/>
      <c r="F41" s="116"/>
      <c r="G41" s="116"/>
      <c r="H41" s="116">
        <v>500</v>
      </c>
      <c r="I41" s="116"/>
      <c r="J41" s="116"/>
      <c r="K41" s="116"/>
      <c r="L41" s="116">
        <f t="shared" si="0"/>
        <v>0</v>
      </c>
      <c r="M41" s="116"/>
      <c r="N41" s="116"/>
      <c r="O41" s="116"/>
      <c r="P41" s="116"/>
      <c r="Q41" s="116"/>
      <c r="R41" s="116"/>
      <c r="S41" s="116"/>
      <c r="T41" s="116"/>
      <c r="U41" s="116"/>
      <c r="V41" s="116"/>
      <c r="W41" s="116"/>
      <c r="X41" s="116"/>
      <c r="Y41" s="116"/>
      <c r="Z41" s="116"/>
      <c r="AA41" s="116"/>
      <c r="AB41" s="126"/>
    </row>
    <row r="42" spans="1:28" ht="21" x14ac:dyDescent="0.2">
      <c r="A42" s="116">
        <v>29</v>
      </c>
      <c r="B42" s="147" t="s">
        <v>250</v>
      </c>
      <c r="C42" s="116">
        <v>3000</v>
      </c>
      <c r="D42" s="116">
        <v>900</v>
      </c>
      <c r="E42" s="116"/>
      <c r="F42" s="116"/>
      <c r="G42" s="116"/>
      <c r="H42" s="116">
        <v>900</v>
      </c>
      <c r="I42" s="116"/>
      <c r="J42" s="116"/>
      <c r="K42" s="116"/>
      <c r="L42" s="116">
        <f t="shared" si="0"/>
        <v>0</v>
      </c>
      <c r="M42" s="116"/>
      <c r="N42" s="116"/>
      <c r="O42" s="116"/>
      <c r="P42" s="116"/>
      <c r="Q42" s="116"/>
      <c r="R42" s="116"/>
      <c r="S42" s="116"/>
      <c r="T42" s="116"/>
      <c r="U42" s="116"/>
      <c r="V42" s="116"/>
      <c r="W42" s="116"/>
      <c r="X42" s="116"/>
      <c r="Y42" s="116"/>
      <c r="Z42" s="116"/>
      <c r="AA42" s="116"/>
      <c r="AB42" s="126"/>
    </row>
    <row r="43" spans="1:28" ht="21" x14ac:dyDescent="0.2">
      <c r="A43" s="116">
        <v>30</v>
      </c>
      <c r="B43" s="147" t="s">
        <v>251</v>
      </c>
      <c r="C43" s="116">
        <v>3800</v>
      </c>
      <c r="D43" s="116">
        <v>1000</v>
      </c>
      <c r="E43" s="116"/>
      <c r="F43" s="116"/>
      <c r="G43" s="116"/>
      <c r="H43" s="116">
        <v>1000</v>
      </c>
      <c r="I43" s="116"/>
      <c r="J43" s="116"/>
      <c r="K43" s="116"/>
      <c r="L43" s="116">
        <f t="shared" si="0"/>
        <v>0</v>
      </c>
      <c r="M43" s="116"/>
      <c r="N43" s="116"/>
      <c r="O43" s="116"/>
      <c r="P43" s="116"/>
      <c r="Q43" s="116"/>
      <c r="R43" s="116"/>
      <c r="S43" s="116"/>
      <c r="T43" s="116"/>
      <c r="U43" s="116"/>
      <c r="V43" s="116"/>
      <c r="W43" s="116"/>
      <c r="X43" s="116"/>
      <c r="Y43" s="116"/>
      <c r="Z43" s="116"/>
      <c r="AA43" s="116"/>
      <c r="AB43" s="126"/>
    </row>
    <row r="44" spans="1:28" ht="21" x14ac:dyDescent="0.2">
      <c r="A44" s="116">
        <v>31</v>
      </c>
      <c r="B44" s="147" t="s">
        <v>252</v>
      </c>
      <c r="C44" s="116">
        <v>1500</v>
      </c>
      <c r="D44" s="116">
        <v>715</v>
      </c>
      <c r="E44" s="116"/>
      <c r="F44" s="116"/>
      <c r="G44" s="116"/>
      <c r="H44" s="116">
        <v>715</v>
      </c>
      <c r="I44" s="116"/>
      <c r="J44" s="116"/>
      <c r="K44" s="116"/>
      <c r="L44" s="116">
        <f t="shared" si="0"/>
        <v>0</v>
      </c>
      <c r="M44" s="116"/>
      <c r="N44" s="116"/>
      <c r="O44" s="116"/>
      <c r="P44" s="116"/>
      <c r="Q44" s="116"/>
      <c r="R44" s="116"/>
      <c r="S44" s="116"/>
      <c r="T44" s="116"/>
      <c r="U44" s="116"/>
      <c r="V44" s="116"/>
      <c r="W44" s="116"/>
      <c r="X44" s="116"/>
      <c r="Y44" s="116"/>
      <c r="Z44" s="116"/>
      <c r="AA44" s="116"/>
      <c r="AB44" s="126"/>
    </row>
    <row r="45" spans="1:28" ht="21" x14ac:dyDescent="0.2">
      <c r="A45" s="116">
        <v>32</v>
      </c>
      <c r="B45" s="147" t="s">
        <v>253</v>
      </c>
      <c r="C45" s="116">
        <v>2000</v>
      </c>
      <c r="D45" s="116">
        <v>800</v>
      </c>
      <c r="E45" s="116"/>
      <c r="F45" s="116"/>
      <c r="G45" s="116"/>
      <c r="H45" s="116">
        <v>800</v>
      </c>
      <c r="I45" s="116"/>
      <c r="J45" s="116"/>
      <c r="K45" s="116"/>
      <c r="L45" s="116">
        <f t="shared" si="0"/>
        <v>0</v>
      </c>
      <c r="M45" s="116"/>
      <c r="N45" s="116"/>
      <c r="O45" s="116"/>
      <c r="P45" s="116"/>
      <c r="Q45" s="116"/>
      <c r="R45" s="116"/>
      <c r="S45" s="116"/>
      <c r="T45" s="116"/>
      <c r="U45" s="116"/>
      <c r="V45" s="116"/>
      <c r="W45" s="116"/>
      <c r="X45" s="116"/>
      <c r="Y45" s="116"/>
      <c r="Z45" s="116"/>
      <c r="AA45" s="116"/>
      <c r="AB45" s="126"/>
    </row>
    <row r="46" spans="1:28" x14ac:dyDescent="0.2">
      <c r="A46" s="116">
        <v>33</v>
      </c>
      <c r="B46" s="147" t="s">
        <v>254</v>
      </c>
      <c r="C46" s="116">
        <v>1500</v>
      </c>
      <c r="D46" s="116">
        <v>800</v>
      </c>
      <c r="E46" s="116"/>
      <c r="F46" s="116"/>
      <c r="G46" s="116"/>
      <c r="H46" s="116">
        <v>800</v>
      </c>
      <c r="I46" s="116"/>
      <c r="J46" s="116"/>
      <c r="K46" s="116"/>
      <c r="L46" s="116">
        <f t="shared" si="0"/>
        <v>0</v>
      </c>
      <c r="M46" s="116"/>
      <c r="N46" s="116"/>
      <c r="O46" s="116"/>
      <c r="P46" s="116"/>
      <c r="Q46" s="116"/>
      <c r="R46" s="116"/>
      <c r="S46" s="116"/>
      <c r="T46" s="116"/>
      <c r="U46" s="116"/>
      <c r="V46" s="116"/>
      <c r="W46" s="116"/>
      <c r="X46" s="116"/>
      <c r="Y46" s="116"/>
      <c r="Z46" s="116"/>
      <c r="AA46" s="116"/>
      <c r="AB46" s="126"/>
    </row>
    <row r="47" spans="1:28" x14ac:dyDescent="0.2">
      <c r="A47" s="116">
        <v>34</v>
      </c>
      <c r="B47" s="147" t="s">
        <v>255</v>
      </c>
      <c r="C47" s="116">
        <v>6000</v>
      </c>
      <c r="D47" s="116">
        <v>915</v>
      </c>
      <c r="E47" s="116"/>
      <c r="F47" s="116"/>
      <c r="G47" s="116"/>
      <c r="H47" s="116">
        <v>915</v>
      </c>
      <c r="I47" s="116"/>
      <c r="J47" s="116"/>
      <c r="K47" s="116"/>
      <c r="L47" s="116">
        <f t="shared" si="0"/>
        <v>0</v>
      </c>
      <c r="M47" s="116"/>
      <c r="N47" s="116"/>
      <c r="O47" s="116"/>
      <c r="P47" s="116"/>
      <c r="Q47" s="116"/>
      <c r="R47" s="116"/>
      <c r="S47" s="116"/>
      <c r="T47" s="116"/>
      <c r="U47" s="116"/>
      <c r="V47" s="116"/>
      <c r="W47" s="116"/>
      <c r="X47" s="116"/>
      <c r="Y47" s="116"/>
      <c r="Z47" s="116"/>
      <c r="AA47" s="116"/>
      <c r="AB47" s="126"/>
    </row>
    <row r="48" spans="1:28" ht="21" x14ac:dyDescent="0.2">
      <c r="A48" s="116">
        <v>35</v>
      </c>
      <c r="B48" s="147" t="s">
        <v>256</v>
      </c>
      <c r="C48" s="116">
        <v>3000</v>
      </c>
      <c r="D48" s="116">
        <v>1700</v>
      </c>
      <c r="E48" s="116"/>
      <c r="F48" s="116"/>
      <c r="G48" s="116"/>
      <c r="H48" s="116">
        <v>1700</v>
      </c>
      <c r="I48" s="116"/>
      <c r="J48" s="116"/>
      <c r="K48" s="116"/>
      <c r="L48" s="116">
        <f t="shared" si="0"/>
        <v>0</v>
      </c>
      <c r="M48" s="116"/>
      <c r="N48" s="116"/>
      <c r="O48" s="116"/>
      <c r="P48" s="116"/>
      <c r="Q48" s="116"/>
      <c r="R48" s="116"/>
      <c r="S48" s="116"/>
      <c r="T48" s="116"/>
      <c r="U48" s="116"/>
      <c r="V48" s="116"/>
      <c r="W48" s="116"/>
      <c r="X48" s="116"/>
      <c r="Y48" s="116"/>
      <c r="Z48" s="116"/>
      <c r="AA48" s="116"/>
      <c r="AB48" s="126"/>
    </row>
    <row r="49" spans="1:28" ht="21" x14ac:dyDescent="0.2">
      <c r="A49" s="116">
        <v>36</v>
      </c>
      <c r="B49" s="147" t="s">
        <v>257</v>
      </c>
      <c r="C49" s="116">
        <v>1000</v>
      </c>
      <c r="D49" s="116">
        <v>500</v>
      </c>
      <c r="E49" s="116"/>
      <c r="F49" s="116"/>
      <c r="G49" s="116"/>
      <c r="H49" s="116">
        <v>500</v>
      </c>
      <c r="I49" s="116"/>
      <c r="J49" s="116"/>
      <c r="K49" s="116"/>
      <c r="L49" s="116">
        <f t="shared" si="0"/>
        <v>0</v>
      </c>
      <c r="M49" s="116"/>
      <c r="N49" s="116"/>
      <c r="O49" s="116"/>
      <c r="P49" s="116"/>
      <c r="Q49" s="116"/>
      <c r="R49" s="116"/>
      <c r="S49" s="116"/>
      <c r="T49" s="116"/>
      <c r="U49" s="116"/>
      <c r="V49" s="116"/>
      <c r="W49" s="116"/>
      <c r="X49" s="116"/>
      <c r="Y49" s="116"/>
      <c r="Z49" s="116"/>
      <c r="AA49" s="116"/>
      <c r="AB49" s="126"/>
    </row>
    <row r="50" spans="1:28" ht="21" x14ac:dyDescent="0.2">
      <c r="A50" s="116">
        <v>37</v>
      </c>
      <c r="B50" s="147" t="s">
        <v>258</v>
      </c>
      <c r="C50" s="116">
        <v>1500</v>
      </c>
      <c r="D50" s="116">
        <v>500</v>
      </c>
      <c r="E50" s="116"/>
      <c r="F50" s="116"/>
      <c r="G50" s="116"/>
      <c r="H50" s="116">
        <v>500</v>
      </c>
      <c r="I50" s="116"/>
      <c r="J50" s="116"/>
      <c r="K50" s="116"/>
      <c r="L50" s="116">
        <f t="shared" si="0"/>
        <v>0</v>
      </c>
      <c r="M50" s="116"/>
      <c r="N50" s="116"/>
      <c r="O50" s="116"/>
      <c r="P50" s="116"/>
      <c r="Q50" s="116"/>
      <c r="R50" s="116"/>
      <c r="S50" s="116"/>
      <c r="T50" s="116"/>
      <c r="U50" s="116"/>
      <c r="V50" s="116"/>
      <c r="W50" s="116"/>
      <c r="X50" s="116"/>
      <c r="Y50" s="116"/>
      <c r="Z50" s="116"/>
      <c r="AA50" s="116"/>
      <c r="AB50" s="126"/>
    </row>
    <row r="51" spans="1:28" x14ac:dyDescent="0.2">
      <c r="A51" s="116">
        <v>38</v>
      </c>
      <c r="B51" s="147" t="s">
        <v>286</v>
      </c>
      <c r="C51" s="116">
        <v>1500</v>
      </c>
      <c r="D51" s="116">
        <v>415</v>
      </c>
      <c r="E51" s="116"/>
      <c r="F51" s="116"/>
      <c r="G51" s="116"/>
      <c r="H51" s="116">
        <v>415</v>
      </c>
      <c r="I51" s="116"/>
      <c r="J51" s="116"/>
      <c r="K51" s="116"/>
      <c r="L51" s="116">
        <f t="shared" si="0"/>
        <v>0</v>
      </c>
      <c r="M51" s="116"/>
      <c r="N51" s="116"/>
      <c r="O51" s="116"/>
      <c r="P51" s="116"/>
      <c r="Q51" s="116"/>
      <c r="R51" s="116"/>
      <c r="S51" s="116"/>
      <c r="T51" s="116"/>
      <c r="U51" s="116"/>
      <c r="V51" s="116"/>
      <c r="W51" s="116"/>
      <c r="X51" s="116"/>
      <c r="Y51" s="116"/>
      <c r="Z51" s="116"/>
      <c r="AA51" s="116"/>
      <c r="AB51" s="126"/>
    </row>
    <row r="52" spans="1:28" ht="21" x14ac:dyDescent="0.2">
      <c r="A52" s="116">
        <v>39</v>
      </c>
      <c r="B52" s="147" t="s">
        <v>259</v>
      </c>
      <c r="C52" s="116">
        <v>1500</v>
      </c>
      <c r="D52" s="116">
        <v>700</v>
      </c>
      <c r="E52" s="116"/>
      <c r="F52" s="116"/>
      <c r="G52" s="116"/>
      <c r="H52" s="116">
        <v>700</v>
      </c>
      <c r="I52" s="116"/>
      <c r="J52" s="116"/>
      <c r="K52" s="116"/>
      <c r="L52" s="116">
        <f t="shared" si="0"/>
        <v>0</v>
      </c>
      <c r="M52" s="116"/>
      <c r="N52" s="116"/>
      <c r="O52" s="116"/>
      <c r="P52" s="116"/>
      <c r="Q52" s="116"/>
      <c r="R52" s="116"/>
      <c r="S52" s="116"/>
      <c r="T52" s="116"/>
      <c r="U52" s="116"/>
      <c r="V52" s="116"/>
      <c r="W52" s="116"/>
      <c r="X52" s="116"/>
      <c r="Y52" s="116"/>
      <c r="Z52" s="116"/>
      <c r="AA52" s="116"/>
      <c r="AB52" s="126"/>
    </row>
    <row r="53" spans="1:28" ht="21" x14ac:dyDescent="0.2">
      <c r="A53" s="116">
        <v>40</v>
      </c>
      <c r="B53" s="147" t="s">
        <v>260</v>
      </c>
      <c r="C53" s="116">
        <v>1500</v>
      </c>
      <c r="D53" s="116">
        <v>700</v>
      </c>
      <c r="E53" s="116"/>
      <c r="F53" s="116"/>
      <c r="G53" s="116"/>
      <c r="H53" s="116">
        <v>700</v>
      </c>
      <c r="I53" s="116"/>
      <c r="J53" s="116"/>
      <c r="K53" s="116"/>
      <c r="L53" s="116">
        <f t="shared" si="0"/>
        <v>0</v>
      </c>
      <c r="M53" s="116"/>
      <c r="N53" s="116"/>
      <c r="O53" s="116"/>
      <c r="P53" s="116"/>
      <c r="Q53" s="116"/>
      <c r="R53" s="116"/>
      <c r="S53" s="116"/>
      <c r="T53" s="116"/>
      <c r="U53" s="116"/>
      <c r="V53" s="116"/>
      <c r="W53" s="116"/>
      <c r="X53" s="116"/>
      <c r="Y53" s="116"/>
      <c r="Z53" s="116"/>
      <c r="AA53" s="116"/>
      <c r="AB53" s="126"/>
    </row>
    <row r="54" spans="1:28" x14ac:dyDescent="0.2">
      <c r="A54" s="116">
        <v>41</v>
      </c>
      <c r="B54" s="147" t="s">
        <v>261</v>
      </c>
      <c r="C54" s="116">
        <v>4000</v>
      </c>
      <c r="D54" s="116">
        <v>1115</v>
      </c>
      <c r="E54" s="116"/>
      <c r="F54" s="116"/>
      <c r="G54" s="116"/>
      <c r="H54" s="116">
        <v>1115</v>
      </c>
      <c r="I54" s="116"/>
      <c r="J54" s="116"/>
      <c r="K54" s="116"/>
      <c r="L54" s="116">
        <f t="shared" si="0"/>
        <v>0</v>
      </c>
      <c r="M54" s="116"/>
      <c r="N54" s="116"/>
      <c r="O54" s="116"/>
      <c r="P54" s="116"/>
      <c r="Q54" s="116"/>
      <c r="R54" s="116"/>
      <c r="S54" s="116"/>
      <c r="T54" s="116"/>
      <c r="U54" s="116"/>
      <c r="V54" s="116"/>
      <c r="W54" s="116"/>
      <c r="X54" s="116"/>
      <c r="Y54" s="116"/>
      <c r="Z54" s="116"/>
      <c r="AA54" s="116"/>
      <c r="AB54" s="126"/>
    </row>
    <row r="55" spans="1:28" ht="21" x14ac:dyDescent="0.2">
      <c r="A55" s="116">
        <v>42</v>
      </c>
      <c r="B55" s="147" t="s">
        <v>268</v>
      </c>
      <c r="C55" s="116">
        <v>2500</v>
      </c>
      <c r="D55" s="116">
        <v>800</v>
      </c>
      <c r="E55" s="116"/>
      <c r="F55" s="116"/>
      <c r="G55" s="116"/>
      <c r="H55" s="116">
        <v>800</v>
      </c>
      <c r="I55" s="116"/>
      <c r="J55" s="116"/>
      <c r="K55" s="116"/>
      <c r="L55" s="116">
        <v>0</v>
      </c>
      <c r="M55" s="116"/>
      <c r="N55" s="116"/>
      <c r="O55" s="116"/>
      <c r="P55" s="116"/>
      <c r="Q55" s="116"/>
      <c r="R55" s="116"/>
      <c r="S55" s="116"/>
      <c r="T55" s="116"/>
      <c r="U55" s="116"/>
      <c r="V55" s="116"/>
      <c r="W55" s="116"/>
      <c r="X55" s="116"/>
      <c r="Y55" s="116"/>
      <c r="Z55" s="116"/>
      <c r="AA55" s="116"/>
      <c r="AB55" s="126"/>
    </row>
    <row r="56" spans="1:28" ht="21" x14ac:dyDescent="0.2">
      <c r="A56" s="116">
        <v>43</v>
      </c>
      <c r="B56" s="147" t="s">
        <v>269</v>
      </c>
      <c r="C56" s="116">
        <v>5000</v>
      </c>
      <c r="D56" s="116">
        <v>815</v>
      </c>
      <c r="E56" s="116"/>
      <c r="F56" s="116"/>
      <c r="G56" s="116"/>
      <c r="H56" s="116">
        <v>815</v>
      </c>
      <c r="I56" s="116"/>
      <c r="J56" s="116"/>
      <c r="K56" s="116"/>
      <c r="L56" s="116">
        <v>0</v>
      </c>
      <c r="M56" s="116"/>
      <c r="N56" s="116"/>
      <c r="O56" s="116"/>
      <c r="P56" s="116"/>
      <c r="Q56" s="116"/>
      <c r="R56" s="116"/>
      <c r="S56" s="116"/>
      <c r="T56" s="116"/>
      <c r="U56" s="116"/>
      <c r="V56" s="116"/>
      <c r="W56" s="116"/>
      <c r="X56" s="116"/>
      <c r="Y56" s="116"/>
      <c r="Z56" s="116"/>
      <c r="AA56" s="116"/>
      <c r="AB56" s="126"/>
    </row>
    <row r="57" spans="1:28" x14ac:dyDescent="0.2">
      <c r="A57" s="116">
        <v>44</v>
      </c>
      <c r="B57" s="147" t="s">
        <v>270</v>
      </c>
      <c r="C57" s="116">
        <v>1500</v>
      </c>
      <c r="D57" s="116">
        <v>900</v>
      </c>
      <c r="E57" s="116"/>
      <c r="F57" s="116"/>
      <c r="G57" s="116"/>
      <c r="H57" s="116">
        <v>900</v>
      </c>
      <c r="I57" s="116"/>
      <c r="J57" s="116"/>
      <c r="K57" s="116"/>
      <c r="L57" s="116">
        <v>0</v>
      </c>
      <c r="M57" s="116"/>
      <c r="N57" s="116"/>
      <c r="O57" s="116"/>
      <c r="P57" s="116"/>
      <c r="Q57" s="116"/>
      <c r="R57" s="116"/>
      <c r="S57" s="116"/>
      <c r="T57" s="116"/>
      <c r="U57" s="116"/>
      <c r="V57" s="116"/>
      <c r="W57" s="116"/>
      <c r="X57" s="116"/>
      <c r="Y57" s="116"/>
      <c r="Z57" s="116"/>
      <c r="AA57" s="116"/>
      <c r="AB57" s="126"/>
    </row>
    <row r="58" spans="1:28" ht="21" x14ac:dyDescent="0.2">
      <c r="A58" s="116">
        <v>45</v>
      </c>
      <c r="B58" s="147" t="s">
        <v>274</v>
      </c>
      <c r="C58" s="116">
        <v>3500</v>
      </c>
      <c r="D58" s="116">
        <v>1000</v>
      </c>
      <c r="E58" s="116"/>
      <c r="F58" s="116"/>
      <c r="G58" s="116"/>
      <c r="H58" s="116">
        <v>1000</v>
      </c>
      <c r="I58" s="116"/>
      <c r="J58" s="116"/>
      <c r="K58" s="116"/>
      <c r="L58" s="116">
        <v>0</v>
      </c>
      <c r="M58" s="116"/>
      <c r="N58" s="116"/>
      <c r="O58" s="116"/>
      <c r="P58" s="116"/>
      <c r="Q58" s="116"/>
      <c r="R58" s="116"/>
      <c r="S58" s="116"/>
      <c r="T58" s="116"/>
      <c r="U58" s="116"/>
      <c r="V58" s="116"/>
      <c r="W58" s="116"/>
      <c r="X58" s="116"/>
      <c r="Y58" s="116"/>
      <c r="Z58" s="116"/>
      <c r="AA58" s="116"/>
      <c r="AB58" s="126"/>
    </row>
    <row r="59" spans="1:28" ht="21" x14ac:dyDescent="0.2">
      <c r="A59" s="116">
        <v>46</v>
      </c>
      <c r="B59" s="147" t="s">
        <v>275</v>
      </c>
      <c r="C59" s="116">
        <v>2850</v>
      </c>
      <c r="D59" s="116">
        <v>915</v>
      </c>
      <c r="E59" s="116"/>
      <c r="F59" s="116"/>
      <c r="G59" s="116"/>
      <c r="H59" s="116">
        <v>915</v>
      </c>
      <c r="I59" s="116"/>
      <c r="J59" s="116"/>
      <c r="K59" s="116"/>
      <c r="L59" s="116">
        <v>0</v>
      </c>
      <c r="M59" s="116"/>
      <c r="N59" s="116"/>
      <c r="O59" s="116"/>
      <c r="P59" s="116"/>
      <c r="Q59" s="116"/>
      <c r="R59" s="116"/>
      <c r="S59" s="116"/>
      <c r="T59" s="116"/>
      <c r="U59" s="116"/>
      <c r="V59" s="116"/>
      <c r="W59" s="116"/>
      <c r="X59" s="116"/>
      <c r="Y59" s="116"/>
      <c r="Z59" s="116"/>
      <c r="AA59" s="116"/>
      <c r="AB59" s="126"/>
    </row>
    <row r="60" spans="1:28" x14ac:dyDescent="0.2">
      <c r="A60" s="116">
        <v>47</v>
      </c>
      <c r="B60" s="147" t="s">
        <v>267</v>
      </c>
      <c r="C60" s="116">
        <v>2520</v>
      </c>
      <c r="D60" s="116">
        <v>1315</v>
      </c>
      <c r="E60" s="116"/>
      <c r="F60" s="116"/>
      <c r="G60" s="116"/>
      <c r="H60" s="116">
        <v>1315</v>
      </c>
      <c r="I60" s="116"/>
      <c r="J60" s="116"/>
      <c r="K60" s="116"/>
      <c r="L60" s="116">
        <f t="shared" si="0"/>
        <v>0</v>
      </c>
      <c r="M60" s="116"/>
      <c r="N60" s="116"/>
      <c r="O60" s="116"/>
      <c r="P60" s="116"/>
      <c r="Q60" s="116"/>
      <c r="R60" s="116"/>
      <c r="S60" s="116"/>
      <c r="T60" s="116"/>
      <c r="U60" s="116"/>
      <c r="V60" s="116"/>
      <c r="W60" s="116"/>
      <c r="X60" s="116"/>
      <c r="Y60" s="116"/>
      <c r="Z60" s="116"/>
      <c r="AA60" s="116"/>
      <c r="AB60" s="126"/>
    </row>
    <row r="61" spans="1:28" s="128" customFormat="1" x14ac:dyDescent="0.2">
      <c r="A61" s="118" t="s">
        <v>49</v>
      </c>
      <c r="B61" s="148" t="s">
        <v>303</v>
      </c>
      <c r="C61" s="127">
        <v>1050</v>
      </c>
      <c r="D61" s="118"/>
      <c r="E61" s="118"/>
      <c r="F61" s="118"/>
      <c r="G61" s="118"/>
      <c r="H61" s="118"/>
      <c r="I61" s="118"/>
      <c r="J61" s="118"/>
      <c r="K61" s="118"/>
      <c r="L61" s="118"/>
      <c r="M61" s="118"/>
      <c r="N61" s="118"/>
      <c r="O61" s="118"/>
      <c r="P61" s="118">
        <v>450</v>
      </c>
      <c r="Q61" s="118">
        <v>600</v>
      </c>
      <c r="R61" s="118"/>
      <c r="S61" s="118"/>
      <c r="T61" s="118">
        <v>399</v>
      </c>
      <c r="U61" s="118">
        <v>594</v>
      </c>
      <c r="V61" s="118"/>
      <c r="W61" s="118"/>
      <c r="X61" s="118"/>
      <c r="Y61" s="118">
        <v>51.7</v>
      </c>
      <c r="Z61" s="118"/>
      <c r="AA61" s="118"/>
      <c r="AB61" s="118"/>
    </row>
    <row r="62" spans="1:28" s="131" customFormat="1" ht="21" customHeight="1" x14ac:dyDescent="0.2">
      <c r="A62" s="129">
        <v>48</v>
      </c>
      <c r="B62" s="149" t="s">
        <v>282</v>
      </c>
      <c r="C62" s="129">
        <v>72</v>
      </c>
      <c r="D62" s="129"/>
      <c r="E62" s="129"/>
      <c r="F62" s="129"/>
      <c r="G62" s="129"/>
      <c r="H62" s="129"/>
      <c r="I62" s="129"/>
      <c r="J62" s="129"/>
      <c r="K62" s="129"/>
      <c r="L62" s="129"/>
      <c r="M62" s="129"/>
      <c r="N62" s="129"/>
      <c r="O62" s="129"/>
      <c r="P62" s="129">
        <v>72</v>
      </c>
      <c r="Q62" s="129"/>
      <c r="R62" s="129"/>
      <c r="S62" s="129"/>
      <c r="T62" s="129">
        <v>72</v>
      </c>
      <c r="U62" s="129"/>
      <c r="V62" s="129"/>
      <c r="W62" s="129"/>
      <c r="X62" s="129"/>
      <c r="Y62" s="129"/>
      <c r="Z62" s="129"/>
      <c r="AA62" s="129"/>
      <c r="AB62" s="129"/>
    </row>
    <row r="63" spans="1:28" s="131" customFormat="1" x14ac:dyDescent="0.2">
      <c r="A63" s="129">
        <v>49</v>
      </c>
      <c r="B63" s="149" t="s">
        <v>283</v>
      </c>
      <c r="C63" s="129">
        <v>48</v>
      </c>
      <c r="D63" s="129"/>
      <c r="E63" s="129"/>
      <c r="F63" s="129"/>
      <c r="G63" s="129"/>
      <c r="H63" s="129"/>
      <c r="I63" s="129"/>
      <c r="J63" s="129"/>
      <c r="K63" s="129"/>
      <c r="L63" s="129"/>
      <c r="M63" s="129"/>
      <c r="N63" s="129"/>
      <c r="O63" s="129"/>
      <c r="P63" s="129">
        <v>48</v>
      </c>
      <c r="Q63" s="129"/>
      <c r="R63" s="129"/>
      <c r="S63" s="129"/>
      <c r="T63" s="129">
        <v>48</v>
      </c>
      <c r="U63" s="129"/>
      <c r="V63" s="129"/>
      <c r="W63" s="129"/>
      <c r="X63" s="129"/>
      <c r="Y63" s="129"/>
      <c r="Z63" s="129"/>
      <c r="AA63" s="129"/>
      <c r="AB63" s="129"/>
    </row>
    <row r="64" spans="1:28" s="131" customFormat="1" ht="21" x14ac:dyDescent="0.2">
      <c r="A64" s="129">
        <v>50</v>
      </c>
      <c r="B64" s="149" t="s">
        <v>284</v>
      </c>
      <c r="C64" s="129">
        <v>50</v>
      </c>
      <c r="D64" s="129"/>
      <c r="E64" s="129"/>
      <c r="F64" s="129"/>
      <c r="G64" s="129"/>
      <c r="H64" s="129"/>
      <c r="I64" s="129"/>
      <c r="J64" s="129"/>
      <c r="K64" s="129"/>
      <c r="L64" s="129"/>
      <c r="M64" s="129"/>
      <c r="N64" s="129"/>
      <c r="O64" s="129"/>
      <c r="P64" s="129">
        <v>50</v>
      </c>
      <c r="Q64" s="129"/>
      <c r="R64" s="129"/>
      <c r="S64" s="129"/>
      <c r="T64" s="129">
        <v>0</v>
      </c>
      <c r="U64" s="129"/>
      <c r="V64" s="129"/>
      <c r="W64" s="129"/>
      <c r="X64" s="129"/>
      <c r="Y64" s="129">
        <f>+P64-T64</f>
        <v>50</v>
      </c>
      <c r="Z64" s="129"/>
      <c r="AA64" s="129"/>
      <c r="AB64" s="129"/>
    </row>
    <row r="65" spans="1:28" s="131" customFormat="1" x14ac:dyDescent="0.2">
      <c r="A65" s="129">
        <v>51</v>
      </c>
      <c r="B65" s="149" t="s">
        <v>285</v>
      </c>
      <c r="C65" s="129">
        <v>280</v>
      </c>
      <c r="D65" s="129"/>
      <c r="E65" s="129"/>
      <c r="F65" s="129"/>
      <c r="G65" s="129"/>
      <c r="H65" s="129"/>
      <c r="I65" s="129"/>
      <c r="J65" s="129"/>
      <c r="K65" s="129"/>
      <c r="L65" s="129"/>
      <c r="M65" s="129"/>
      <c r="N65" s="129"/>
      <c r="O65" s="129"/>
      <c r="P65" s="129">
        <v>280</v>
      </c>
      <c r="Q65" s="129"/>
      <c r="R65" s="129"/>
      <c r="S65" s="129"/>
      <c r="T65" s="129">
        <v>278.56299999999999</v>
      </c>
      <c r="U65" s="129"/>
      <c r="V65" s="129"/>
      <c r="W65" s="129"/>
      <c r="X65" s="129"/>
      <c r="Y65" s="129">
        <f>+P65-T65</f>
        <v>1.4370000000000118</v>
      </c>
      <c r="Z65" s="129"/>
      <c r="AA65" s="129"/>
      <c r="AB65" s="129"/>
    </row>
    <row r="66" spans="1:28" s="131" customFormat="1" ht="21" x14ac:dyDescent="0.2">
      <c r="A66" s="129">
        <v>52</v>
      </c>
      <c r="B66" s="149" t="s">
        <v>276</v>
      </c>
      <c r="C66" s="129">
        <v>100</v>
      </c>
      <c r="D66" s="129"/>
      <c r="E66" s="129"/>
      <c r="F66" s="129"/>
      <c r="G66" s="129"/>
      <c r="H66" s="129"/>
      <c r="I66" s="129"/>
      <c r="J66" s="129"/>
      <c r="K66" s="129"/>
      <c r="L66" s="129"/>
      <c r="M66" s="129"/>
      <c r="N66" s="129"/>
      <c r="O66" s="129"/>
      <c r="P66" s="129"/>
      <c r="Q66" s="129">
        <v>100</v>
      </c>
      <c r="R66" s="129"/>
      <c r="S66" s="129"/>
      <c r="T66" s="129"/>
      <c r="U66" s="129">
        <v>100</v>
      </c>
      <c r="V66" s="129"/>
      <c r="W66" s="129"/>
      <c r="X66" s="129"/>
      <c r="Y66" s="129">
        <v>0</v>
      </c>
      <c r="Z66" s="129"/>
      <c r="AA66" s="129"/>
      <c r="AB66" s="129"/>
    </row>
    <row r="67" spans="1:28" s="131" customFormat="1" x14ac:dyDescent="0.2">
      <c r="A67" s="129">
        <v>53</v>
      </c>
      <c r="B67" s="149" t="s">
        <v>277</v>
      </c>
      <c r="C67" s="129">
        <v>100</v>
      </c>
      <c r="D67" s="129"/>
      <c r="E67" s="129"/>
      <c r="F67" s="129"/>
      <c r="G67" s="129"/>
      <c r="H67" s="129"/>
      <c r="I67" s="129"/>
      <c r="J67" s="129"/>
      <c r="K67" s="129"/>
      <c r="L67" s="129"/>
      <c r="M67" s="129"/>
      <c r="N67" s="129"/>
      <c r="O67" s="129"/>
      <c r="P67" s="129"/>
      <c r="Q67" s="129">
        <v>100</v>
      </c>
      <c r="R67" s="129"/>
      <c r="S67" s="129"/>
      <c r="T67" s="129"/>
      <c r="U67" s="129">
        <v>95.947999999999993</v>
      </c>
      <c r="V67" s="129"/>
      <c r="W67" s="129"/>
      <c r="X67" s="129"/>
      <c r="Y67" s="129">
        <v>4.0520000000000067</v>
      </c>
      <c r="Z67" s="129"/>
      <c r="AA67" s="129"/>
      <c r="AB67" s="129"/>
    </row>
    <row r="68" spans="1:28" s="131" customFormat="1" ht="21" x14ac:dyDescent="0.2">
      <c r="A68" s="129">
        <v>54</v>
      </c>
      <c r="B68" s="149" t="s">
        <v>278</v>
      </c>
      <c r="C68" s="129">
        <v>100</v>
      </c>
      <c r="D68" s="129"/>
      <c r="E68" s="129"/>
      <c r="F68" s="129"/>
      <c r="G68" s="129"/>
      <c r="H68" s="129"/>
      <c r="I68" s="129"/>
      <c r="J68" s="129"/>
      <c r="K68" s="129"/>
      <c r="L68" s="129"/>
      <c r="M68" s="129"/>
      <c r="N68" s="129"/>
      <c r="O68" s="129"/>
      <c r="P68" s="129"/>
      <c r="Q68" s="129">
        <v>100</v>
      </c>
      <c r="R68" s="129"/>
      <c r="S68" s="129"/>
      <c r="T68" s="129"/>
      <c r="U68" s="129">
        <v>100</v>
      </c>
      <c r="V68" s="129"/>
      <c r="W68" s="129"/>
      <c r="X68" s="129"/>
      <c r="Y68" s="129">
        <v>0</v>
      </c>
      <c r="Z68" s="129"/>
      <c r="AA68" s="129"/>
      <c r="AB68" s="129"/>
    </row>
    <row r="69" spans="1:28" s="131" customFormat="1" ht="21" x14ac:dyDescent="0.2">
      <c r="A69" s="129">
        <v>55</v>
      </c>
      <c r="B69" s="149" t="s">
        <v>279</v>
      </c>
      <c r="C69" s="129">
        <v>100</v>
      </c>
      <c r="D69" s="129"/>
      <c r="E69" s="129"/>
      <c r="F69" s="129"/>
      <c r="G69" s="129"/>
      <c r="H69" s="129"/>
      <c r="I69" s="129"/>
      <c r="J69" s="129"/>
      <c r="K69" s="129"/>
      <c r="L69" s="129"/>
      <c r="M69" s="129"/>
      <c r="N69" s="129"/>
      <c r="O69" s="129"/>
      <c r="P69" s="129"/>
      <c r="Q69" s="129">
        <v>100</v>
      </c>
      <c r="R69" s="129"/>
      <c r="S69" s="129"/>
      <c r="T69" s="129"/>
      <c r="U69" s="129">
        <v>98.903999999999996</v>
      </c>
      <c r="V69" s="129"/>
      <c r="W69" s="129"/>
      <c r="X69" s="129"/>
      <c r="Y69" s="129">
        <v>1.0960000000000036</v>
      </c>
      <c r="Z69" s="129"/>
      <c r="AA69" s="129"/>
      <c r="AB69" s="129"/>
    </row>
    <row r="70" spans="1:28" s="131" customFormat="1" x14ac:dyDescent="0.2">
      <c r="A70" s="129">
        <v>56</v>
      </c>
      <c r="B70" s="149" t="s">
        <v>280</v>
      </c>
      <c r="C70" s="129">
        <v>100</v>
      </c>
      <c r="D70" s="129"/>
      <c r="E70" s="129"/>
      <c r="F70" s="129"/>
      <c r="G70" s="129"/>
      <c r="H70" s="129"/>
      <c r="I70" s="129"/>
      <c r="J70" s="129"/>
      <c r="K70" s="129"/>
      <c r="L70" s="129"/>
      <c r="M70" s="129"/>
      <c r="N70" s="129"/>
      <c r="O70" s="129"/>
      <c r="P70" s="129"/>
      <c r="Q70" s="129">
        <v>100</v>
      </c>
      <c r="R70" s="129"/>
      <c r="S70" s="129"/>
      <c r="T70" s="129"/>
      <c r="U70" s="129">
        <v>100</v>
      </c>
      <c r="V70" s="129"/>
      <c r="W70" s="129"/>
      <c r="X70" s="129"/>
      <c r="Y70" s="129">
        <v>0</v>
      </c>
      <c r="Z70" s="129"/>
      <c r="AA70" s="129"/>
      <c r="AB70" s="129"/>
    </row>
    <row r="71" spans="1:28" s="131" customFormat="1" x14ac:dyDescent="0.2">
      <c r="A71" s="129">
        <v>57</v>
      </c>
      <c r="B71" s="149" t="s">
        <v>281</v>
      </c>
      <c r="C71" s="129">
        <v>100</v>
      </c>
      <c r="D71" s="129"/>
      <c r="E71" s="129"/>
      <c r="F71" s="129"/>
      <c r="G71" s="129"/>
      <c r="H71" s="129"/>
      <c r="I71" s="129"/>
      <c r="J71" s="129"/>
      <c r="K71" s="129"/>
      <c r="L71" s="129"/>
      <c r="M71" s="129"/>
      <c r="N71" s="129"/>
      <c r="O71" s="129"/>
      <c r="P71" s="129"/>
      <c r="Q71" s="129">
        <v>100</v>
      </c>
      <c r="R71" s="129"/>
      <c r="S71" s="129"/>
      <c r="T71" s="129"/>
      <c r="U71" s="129">
        <v>99.457999999999998</v>
      </c>
      <c r="V71" s="129"/>
      <c r="W71" s="129"/>
      <c r="X71" s="129"/>
      <c r="Y71" s="129">
        <v>0.54200000000000159</v>
      </c>
      <c r="Z71" s="129"/>
      <c r="AA71" s="129"/>
      <c r="AB71" s="129"/>
    </row>
    <row r="72" spans="1:28" s="133" customFormat="1" ht="22.5" customHeight="1" x14ac:dyDescent="0.2">
      <c r="A72" s="118" t="s">
        <v>59</v>
      </c>
      <c r="B72" s="148" t="s">
        <v>304</v>
      </c>
      <c r="C72" s="120">
        <v>131643</v>
      </c>
      <c r="D72" s="120">
        <v>61250</v>
      </c>
      <c r="E72" s="119"/>
      <c r="F72" s="119"/>
      <c r="G72" s="132">
        <v>1053.143</v>
      </c>
      <c r="H72" s="120">
        <v>59254</v>
      </c>
      <c r="I72" s="119"/>
      <c r="J72" s="119"/>
      <c r="K72" s="119"/>
      <c r="L72" s="120">
        <v>1996</v>
      </c>
      <c r="M72" s="119"/>
      <c r="N72" s="119"/>
      <c r="O72" s="119"/>
      <c r="P72" s="119"/>
      <c r="Q72" s="119"/>
      <c r="R72" s="119"/>
      <c r="S72" s="119"/>
      <c r="T72" s="119"/>
      <c r="U72" s="119"/>
      <c r="V72" s="119"/>
      <c r="W72" s="119"/>
      <c r="X72" s="119"/>
      <c r="Y72" s="119"/>
      <c r="Z72" s="119"/>
      <c r="AA72" s="119"/>
      <c r="AB72" s="119"/>
    </row>
    <row r="73" spans="1:28" s="136" customFormat="1" ht="21" x14ac:dyDescent="0.2">
      <c r="A73" s="122">
        <v>1</v>
      </c>
      <c r="B73" s="146" t="s">
        <v>230</v>
      </c>
      <c r="C73" s="134">
        <v>2500</v>
      </c>
      <c r="D73" s="135">
        <v>1400</v>
      </c>
      <c r="E73" s="123"/>
      <c r="F73" s="123"/>
      <c r="G73" s="123"/>
      <c r="H73" s="134">
        <v>1400</v>
      </c>
      <c r="I73" s="123"/>
      <c r="J73" s="123"/>
      <c r="K73" s="123"/>
      <c r="L73" s="123">
        <f>+D73-H73</f>
        <v>0</v>
      </c>
      <c r="M73" s="123"/>
      <c r="N73" s="123"/>
      <c r="O73" s="123"/>
      <c r="P73" s="123"/>
      <c r="Q73" s="123"/>
      <c r="R73" s="123"/>
      <c r="S73" s="123"/>
      <c r="T73" s="123"/>
      <c r="U73" s="123"/>
      <c r="V73" s="123"/>
      <c r="W73" s="123"/>
      <c r="X73" s="123"/>
      <c r="Y73" s="123"/>
      <c r="Z73" s="123"/>
      <c r="AA73" s="123"/>
      <c r="AB73" s="123"/>
    </row>
    <row r="74" spans="1:28" s="136" customFormat="1" x14ac:dyDescent="0.2">
      <c r="A74" s="116">
        <v>2</v>
      </c>
      <c r="B74" s="147" t="s">
        <v>231</v>
      </c>
      <c r="C74" s="137">
        <v>2500</v>
      </c>
      <c r="D74" s="138">
        <v>1500</v>
      </c>
      <c r="E74" s="125"/>
      <c r="F74" s="125"/>
      <c r="G74" s="125"/>
      <c r="H74" s="137">
        <v>1500</v>
      </c>
      <c r="I74" s="125"/>
      <c r="J74" s="125"/>
      <c r="K74" s="125"/>
      <c r="L74" s="125">
        <f t="shared" ref="L74:L127" si="1">+D74-H74</f>
        <v>0</v>
      </c>
      <c r="M74" s="125"/>
      <c r="N74" s="125"/>
      <c r="O74" s="125"/>
      <c r="P74" s="125"/>
      <c r="Q74" s="125"/>
      <c r="R74" s="125"/>
      <c r="S74" s="125"/>
      <c r="T74" s="125"/>
      <c r="U74" s="125"/>
      <c r="V74" s="125"/>
      <c r="W74" s="125"/>
      <c r="X74" s="125"/>
      <c r="Y74" s="125"/>
      <c r="Z74" s="125"/>
      <c r="AA74" s="125"/>
      <c r="AB74" s="125"/>
    </row>
    <row r="75" spans="1:28" s="136" customFormat="1" ht="21" x14ac:dyDescent="0.2">
      <c r="A75" s="116">
        <v>3</v>
      </c>
      <c r="B75" s="147" t="s">
        <v>232</v>
      </c>
      <c r="C75" s="137">
        <v>2500</v>
      </c>
      <c r="D75" s="138">
        <v>1500</v>
      </c>
      <c r="E75" s="125"/>
      <c r="F75" s="125"/>
      <c r="G75" s="125"/>
      <c r="H75" s="137">
        <v>1500</v>
      </c>
      <c r="I75" s="125"/>
      <c r="J75" s="125"/>
      <c r="K75" s="125"/>
      <c r="L75" s="125">
        <f t="shared" si="1"/>
        <v>0</v>
      </c>
      <c r="M75" s="125"/>
      <c r="N75" s="125"/>
      <c r="O75" s="125"/>
      <c r="P75" s="125"/>
      <c r="Q75" s="125"/>
      <c r="R75" s="125"/>
      <c r="S75" s="125"/>
      <c r="T75" s="125"/>
      <c r="U75" s="125"/>
      <c r="V75" s="125"/>
      <c r="W75" s="125"/>
      <c r="X75" s="125"/>
      <c r="Y75" s="125"/>
      <c r="Z75" s="125"/>
      <c r="AA75" s="125"/>
      <c r="AB75" s="125"/>
    </row>
    <row r="76" spans="1:28" s="136" customFormat="1" ht="21" x14ac:dyDescent="0.2">
      <c r="A76" s="116">
        <v>4</v>
      </c>
      <c r="B76" s="147" t="s">
        <v>233</v>
      </c>
      <c r="C76" s="137">
        <v>1500</v>
      </c>
      <c r="D76" s="138">
        <v>700</v>
      </c>
      <c r="E76" s="125"/>
      <c r="F76" s="125"/>
      <c r="G76" s="125"/>
      <c r="H76" s="137">
        <v>700</v>
      </c>
      <c r="I76" s="125"/>
      <c r="J76" s="125"/>
      <c r="K76" s="125"/>
      <c r="L76" s="125">
        <f t="shared" si="1"/>
        <v>0</v>
      </c>
      <c r="M76" s="125"/>
      <c r="N76" s="125"/>
      <c r="O76" s="125"/>
      <c r="P76" s="125"/>
      <c r="Q76" s="125"/>
      <c r="R76" s="125"/>
      <c r="S76" s="125"/>
      <c r="T76" s="125"/>
      <c r="U76" s="125"/>
      <c r="V76" s="125"/>
      <c r="W76" s="125"/>
      <c r="X76" s="125"/>
      <c r="Y76" s="125"/>
      <c r="Z76" s="125"/>
      <c r="AA76" s="125"/>
      <c r="AB76" s="125"/>
    </row>
    <row r="77" spans="1:28" s="136" customFormat="1" ht="21" x14ac:dyDescent="0.2">
      <c r="A77" s="116">
        <v>5</v>
      </c>
      <c r="B77" s="147" t="s">
        <v>234</v>
      </c>
      <c r="C77" s="137">
        <v>2000</v>
      </c>
      <c r="D77" s="138">
        <v>1000</v>
      </c>
      <c r="E77" s="125"/>
      <c r="F77" s="125"/>
      <c r="G77" s="125"/>
      <c r="H77" s="137">
        <v>1000</v>
      </c>
      <c r="I77" s="125"/>
      <c r="J77" s="125"/>
      <c r="K77" s="125"/>
      <c r="L77" s="125">
        <f t="shared" si="1"/>
        <v>0</v>
      </c>
      <c r="M77" s="125"/>
      <c r="N77" s="125"/>
      <c r="O77" s="125"/>
      <c r="P77" s="125"/>
      <c r="Q77" s="125"/>
      <c r="R77" s="125"/>
      <c r="S77" s="125"/>
      <c r="T77" s="125"/>
      <c r="U77" s="125"/>
      <c r="V77" s="125"/>
      <c r="W77" s="125"/>
      <c r="X77" s="125"/>
      <c r="Y77" s="125"/>
      <c r="Z77" s="125"/>
      <c r="AA77" s="125"/>
      <c r="AB77" s="125"/>
    </row>
    <row r="78" spans="1:28" s="136" customFormat="1" ht="21" x14ac:dyDescent="0.2">
      <c r="A78" s="116">
        <v>6</v>
      </c>
      <c r="B78" s="147" t="s">
        <v>235</v>
      </c>
      <c r="C78" s="137">
        <v>1000</v>
      </c>
      <c r="D78" s="138">
        <v>200</v>
      </c>
      <c r="E78" s="125"/>
      <c r="F78" s="125"/>
      <c r="G78" s="125"/>
      <c r="H78" s="137">
        <v>117.184</v>
      </c>
      <c r="I78" s="125"/>
      <c r="J78" s="125"/>
      <c r="K78" s="125"/>
      <c r="L78" s="125">
        <f t="shared" si="1"/>
        <v>82.816000000000003</v>
      </c>
      <c r="M78" s="125"/>
      <c r="N78" s="125"/>
      <c r="O78" s="125"/>
      <c r="P78" s="125"/>
      <c r="Q78" s="125"/>
      <c r="R78" s="125"/>
      <c r="S78" s="125"/>
      <c r="T78" s="125"/>
      <c r="U78" s="125"/>
      <c r="V78" s="125"/>
      <c r="W78" s="125"/>
      <c r="X78" s="125"/>
      <c r="Y78" s="125"/>
      <c r="Z78" s="125"/>
      <c r="AA78" s="125"/>
      <c r="AB78" s="125"/>
    </row>
    <row r="79" spans="1:28" s="136" customFormat="1" ht="21" x14ac:dyDescent="0.2">
      <c r="A79" s="116">
        <v>7</v>
      </c>
      <c r="B79" s="147" t="s">
        <v>236</v>
      </c>
      <c r="C79" s="137">
        <v>1000</v>
      </c>
      <c r="D79" s="138">
        <v>300</v>
      </c>
      <c r="E79" s="125"/>
      <c r="F79" s="125"/>
      <c r="G79" s="125"/>
      <c r="H79" s="137">
        <v>287.16300000000001</v>
      </c>
      <c r="I79" s="125"/>
      <c r="J79" s="125"/>
      <c r="K79" s="125"/>
      <c r="L79" s="125">
        <f t="shared" si="1"/>
        <v>12.836999999999989</v>
      </c>
      <c r="M79" s="125"/>
      <c r="N79" s="125"/>
      <c r="O79" s="125"/>
      <c r="P79" s="125"/>
      <c r="Q79" s="125"/>
      <c r="R79" s="125"/>
      <c r="S79" s="125"/>
      <c r="T79" s="125"/>
      <c r="U79" s="125"/>
      <c r="V79" s="125"/>
      <c r="W79" s="125"/>
      <c r="X79" s="125"/>
      <c r="Y79" s="125"/>
      <c r="Z79" s="125"/>
      <c r="AA79" s="125"/>
      <c r="AB79" s="125"/>
    </row>
    <row r="80" spans="1:28" s="136" customFormat="1" ht="21" x14ac:dyDescent="0.2">
      <c r="A80" s="116">
        <v>8</v>
      </c>
      <c r="B80" s="147" t="s">
        <v>237</v>
      </c>
      <c r="C80" s="137">
        <v>1500</v>
      </c>
      <c r="D80" s="138">
        <v>700</v>
      </c>
      <c r="E80" s="125"/>
      <c r="F80" s="125"/>
      <c r="G80" s="125"/>
      <c r="H80" s="137">
        <v>526.16</v>
      </c>
      <c r="I80" s="125"/>
      <c r="J80" s="125"/>
      <c r="K80" s="125"/>
      <c r="L80" s="125">
        <f t="shared" si="1"/>
        <v>173.84000000000003</v>
      </c>
      <c r="M80" s="125"/>
      <c r="N80" s="125"/>
      <c r="O80" s="125"/>
      <c r="P80" s="125"/>
      <c r="Q80" s="125"/>
      <c r="R80" s="125"/>
      <c r="S80" s="125"/>
      <c r="T80" s="125"/>
      <c r="U80" s="125"/>
      <c r="V80" s="125"/>
      <c r="W80" s="125"/>
      <c r="X80" s="125"/>
      <c r="Y80" s="125"/>
      <c r="Z80" s="125"/>
      <c r="AA80" s="125"/>
      <c r="AB80" s="125"/>
    </row>
    <row r="81" spans="1:28" s="136" customFormat="1" x14ac:dyDescent="0.2">
      <c r="A81" s="116">
        <v>9</v>
      </c>
      <c r="B81" s="147" t="s">
        <v>238</v>
      </c>
      <c r="C81" s="137">
        <v>1500</v>
      </c>
      <c r="D81" s="138">
        <v>700</v>
      </c>
      <c r="E81" s="125"/>
      <c r="F81" s="125"/>
      <c r="G81" s="125"/>
      <c r="H81" s="137">
        <v>695.71699999999998</v>
      </c>
      <c r="I81" s="125"/>
      <c r="J81" s="125"/>
      <c r="K81" s="125"/>
      <c r="L81" s="125">
        <f t="shared" si="1"/>
        <v>4.2830000000000155</v>
      </c>
      <c r="M81" s="125"/>
      <c r="N81" s="125"/>
      <c r="O81" s="125"/>
      <c r="P81" s="125"/>
      <c r="Q81" s="125"/>
      <c r="R81" s="125"/>
      <c r="S81" s="125"/>
      <c r="T81" s="125"/>
      <c r="U81" s="125"/>
      <c r="V81" s="125"/>
      <c r="W81" s="125"/>
      <c r="X81" s="125"/>
      <c r="Y81" s="125"/>
      <c r="Z81" s="125"/>
      <c r="AA81" s="125"/>
      <c r="AB81" s="125"/>
    </row>
    <row r="82" spans="1:28" s="136" customFormat="1" ht="21" x14ac:dyDescent="0.2">
      <c r="A82" s="116">
        <v>10</v>
      </c>
      <c r="B82" s="147" t="s">
        <v>239</v>
      </c>
      <c r="C82" s="137">
        <v>3000</v>
      </c>
      <c r="D82" s="138">
        <v>2000</v>
      </c>
      <c r="E82" s="125"/>
      <c r="F82" s="125"/>
      <c r="G82" s="125"/>
      <c r="H82" s="137">
        <v>1993.4589999999998</v>
      </c>
      <c r="I82" s="125"/>
      <c r="J82" s="125"/>
      <c r="K82" s="125"/>
      <c r="L82" s="125">
        <f t="shared" si="1"/>
        <v>6.5410000000001673</v>
      </c>
      <c r="M82" s="125"/>
      <c r="N82" s="125"/>
      <c r="O82" s="125"/>
      <c r="P82" s="125"/>
      <c r="Q82" s="125"/>
      <c r="R82" s="125"/>
      <c r="S82" s="125"/>
      <c r="T82" s="125"/>
      <c r="U82" s="125"/>
      <c r="V82" s="125"/>
      <c r="W82" s="125"/>
      <c r="X82" s="125"/>
      <c r="Y82" s="125"/>
      <c r="Z82" s="125"/>
      <c r="AA82" s="125"/>
      <c r="AB82" s="125"/>
    </row>
    <row r="83" spans="1:28" s="136" customFormat="1" x14ac:dyDescent="0.2">
      <c r="A83" s="116">
        <v>11</v>
      </c>
      <c r="B83" s="147" t="s">
        <v>240</v>
      </c>
      <c r="C83" s="137">
        <v>2000</v>
      </c>
      <c r="D83" s="138">
        <v>1000</v>
      </c>
      <c r="E83" s="125"/>
      <c r="F83" s="125"/>
      <c r="G83" s="125"/>
      <c r="H83" s="137">
        <v>1000</v>
      </c>
      <c r="I83" s="125"/>
      <c r="J83" s="125"/>
      <c r="K83" s="125"/>
      <c r="L83" s="125">
        <f t="shared" si="1"/>
        <v>0</v>
      </c>
      <c r="M83" s="125"/>
      <c r="N83" s="125"/>
      <c r="O83" s="125"/>
      <c r="P83" s="125"/>
      <c r="Q83" s="125"/>
      <c r="R83" s="125"/>
      <c r="S83" s="125"/>
      <c r="T83" s="125"/>
      <c r="U83" s="125"/>
      <c r="V83" s="125"/>
      <c r="W83" s="125"/>
      <c r="X83" s="125"/>
      <c r="Y83" s="125"/>
      <c r="Z83" s="125"/>
      <c r="AA83" s="125"/>
      <c r="AB83" s="125"/>
    </row>
    <row r="84" spans="1:28" s="136" customFormat="1" ht="21" x14ac:dyDescent="0.2">
      <c r="A84" s="116">
        <v>12</v>
      </c>
      <c r="B84" s="147" t="s">
        <v>241</v>
      </c>
      <c r="C84" s="137">
        <v>1500</v>
      </c>
      <c r="D84" s="138">
        <v>600</v>
      </c>
      <c r="E84" s="125"/>
      <c r="F84" s="125"/>
      <c r="G84" s="125"/>
      <c r="H84" s="137">
        <v>581.245</v>
      </c>
      <c r="I84" s="125"/>
      <c r="J84" s="125"/>
      <c r="K84" s="125"/>
      <c r="L84" s="125">
        <f t="shared" si="1"/>
        <v>18.754999999999995</v>
      </c>
      <c r="M84" s="125"/>
      <c r="N84" s="125"/>
      <c r="O84" s="125"/>
      <c r="P84" s="125"/>
      <c r="Q84" s="125"/>
      <c r="R84" s="125"/>
      <c r="S84" s="125"/>
      <c r="T84" s="125"/>
      <c r="U84" s="125"/>
      <c r="V84" s="125"/>
      <c r="W84" s="125"/>
      <c r="X84" s="125"/>
      <c r="Y84" s="125"/>
      <c r="Z84" s="125"/>
      <c r="AA84" s="125"/>
      <c r="AB84" s="125"/>
    </row>
    <row r="85" spans="1:28" s="136" customFormat="1" ht="21" x14ac:dyDescent="0.2">
      <c r="A85" s="116">
        <v>13</v>
      </c>
      <c r="B85" s="147" t="s">
        <v>242</v>
      </c>
      <c r="C85" s="137">
        <v>1000</v>
      </c>
      <c r="D85" s="138">
        <v>250</v>
      </c>
      <c r="E85" s="125"/>
      <c r="F85" s="125"/>
      <c r="G85" s="125"/>
      <c r="H85" s="137">
        <v>222.58099999999999</v>
      </c>
      <c r="I85" s="125"/>
      <c r="J85" s="125"/>
      <c r="K85" s="125"/>
      <c r="L85" s="125">
        <f t="shared" si="1"/>
        <v>27.419000000000011</v>
      </c>
      <c r="M85" s="125"/>
      <c r="N85" s="125"/>
      <c r="O85" s="125"/>
      <c r="P85" s="125"/>
      <c r="Q85" s="125"/>
      <c r="R85" s="125"/>
      <c r="S85" s="125"/>
      <c r="T85" s="125"/>
      <c r="U85" s="125"/>
      <c r="V85" s="125"/>
      <c r="W85" s="125"/>
      <c r="X85" s="125"/>
      <c r="Y85" s="125"/>
      <c r="Z85" s="125"/>
      <c r="AA85" s="125"/>
      <c r="AB85" s="125"/>
    </row>
    <row r="86" spans="1:28" s="136" customFormat="1" ht="21" x14ac:dyDescent="0.2">
      <c r="A86" s="116">
        <v>14</v>
      </c>
      <c r="B86" s="147" t="s">
        <v>243</v>
      </c>
      <c r="C86" s="137">
        <v>1500</v>
      </c>
      <c r="D86" s="138">
        <v>800</v>
      </c>
      <c r="E86" s="125"/>
      <c r="F86" s="125"/>
      <c r="G86" s="125"/>
      <c r="H86" s="137">
        <v>800</v>
      </c>
      <c r="I86" s="125"/>
      <c r="J86" s="125"/>
      <c r="K86" s="125"/>
      <c r="L86" s="125">
        <f t="shared" si="1"/>
        <v>0</v>
      </c>
      <c r="M86" s="125"/>
      <c r="N86" s="125"/>
      <c r="O86" s="125"/>
      <c r="P86" s="125"/>
      <c r="Q86" s="125"/>
      <c r="R86" s="125"/>
      <c r="S86" s="125"/>
      <c r="T86" s="125"/>
      <c r="U86" s="125"/>
      <c r="V86" s="125"/>
      <c r="W86" s="125"/>
      <c r="X86" s="125"/>
      <c r="Y86" s="125"/>
      <c r="Z86" s="125"/>
      <c r="AA86" s="125"/>
      <c r="AB86" s="125"/>
    </row>
    <row r="87" spans="1:28" s="136" customFormat="1" ht="21" x14ac:dyDescent="0.2">
      <c r="A87" s="116">
        <v>15</v>
      </c>
      <c r="B87" s="147" t="s">
        <v>244</v>
      </c>
      <c r="C87" s="137">
        <v>1500</v>
      </c>
      <c r="D87" s="138">
        <v>800</v>
      </c>
      <c r="E87" s="125"/>
      <c r="F87" s="125"/>
      <c r="G87" s="125"/>
      <c r="H87" s="137">
        <v>800</v>
      </c>
      <c r="I87" s="125"/>
      <c r="J87" s="125"/>
      <c r="K87" s="125"/>
      <c r="L87" s="125">
        <f t="shared" si="1"/>
        <v>0</v>
      </c>
      <c r="M87" s="125"/>
      <c r="N87" s="125"/>
      <c r="O87" s="125"/>
      <c r="P87" s="125"/>
      <c r="Q87" s="125"/>
      <c r="R87" s="125"/>
      <c r="S87" s="125"/>
      <c r="T87" s="125"/>
      <c r="U87" s="125"/>
      <c r="V87" s="125"/>
      <c r="W87" s="125"/>
      <c r="X87" s="125"/>
      <c r="Y87" s="125"/>
      <c r="Z87" s="125"/>
      <c r="AA87" s="125"/>
      <c r="AB87" s="125"/>
    </row>
    <row r="88" spans="1:28" s="136" customFormat="1" ht="21" x14ac:dyDescent="0.2">
      <c r="A88" s="116">
        <v>16</v>
      </c>
      <c r="B88" s="147" t="s">
        <v>245</v>
      </c>
      <c r="C88" s="137">
        <v>2000</v>
      </c>
      <c r="D88" s="138">
        <v>450</v>
      </c>
      <c r="E88" s="125"/>
      <c r="F88" s="125"/>
      <c r="G88" s="125"/>
      <c r="H88" s="137">
        <v>450</v>
      </c>
      <c r="I88" s="125"/>
      <c r="J88" s="125"/>
      <c r="K88" s="125"/>
      <c r="L88" s="125">
        <f t="shared" si="1"/>
        <v>0</v>
      </c>
      <c r="M88" s="125"/>
      <c r="N88" s="125"/>
      <c r="O88" s="125"/>
      <c r="P88" s="125"/>
      <c r="Q88" s="125"/>
      <c r="R88" s="125"/>
      <c r="S88" s="125"/>
      <c r="T88" s="125"/>
      <c r="U88" s="125"/>
      <c r="V88" s="125"/>
      <c r="W88" s="125"/>
      <c r="X88" s="125"/>
      <c r="Y88" s="125"/>
      <c r="Z88" s="125"/>
      <c r="AA88" s="125"/>
      <c r="AB88" s="125"/>
    </row>
    <row r="89" spans="1:28" s="141" customFormat="1" ht="21" x14ac:dyDescent="0.2">
      <c r="A89" s="129">
        <v>17</v>
      </c>
      <c r="B89" s="149" t="s">
        <v>271</v>
      </c>
      <c r="C89" s="139">
        <v>1500</v>
      </c>
      <c r="D89" s="140">
        <v>500</v>
      </c>
      <c r="E89" s="130"/>
      <c r="F89" s="130"/>
      <c r="G89" s="130"/>
      <c r="H89" s="139">
        <v>500</v>
      </c>
      <c r="I89" s="130"/>
      <c r="J89" s="130"/>
      <c r="K89" s="130"/>
      <c r="L89" s="130">
        <f t="shared" si="1"/>
        <v>0</v>
      </c>
      <c r="M89" s="130"/>
      <c r="N89" s="130"/>
      <c r="O89" s="130"/>
      <c r="P89" s="130"/>
      <c r="Q89" s="130"/>
      <c r="R89" s="130"/>
      <c r="S89" s="130"/>
      <c r="T89" s="130"/>
      <c r="U89" s="130"/>
      <c r="V89" s="130"/>
      <c r="W89" s="130"/>
      <c r="X89" s="130"/>
      <c r="Y89" s="130"/>
      <c r="Z89" s="130"/>
      <c r="AA89" s="130"/>
      <c r="AB89" s="130"/>
    </row>
    <row r="90" spans="1:28" s="136" customFormat="1" ht="21" x14ac:dyDescent="0.2">
      <c r="A90" s="116">
        <v>18</v>
      </c>
      <c r="B90" s="147" t="s">
        <v>272</v>
      </c>
      <c r="C90" s="137">
        <v>6000</v>
      </c>
      <c r="D90" s="138">
        <v>4500</v>
      </c>
      <c r="E90" s="125"/>
      <c r="F90" s="125"/>
      <c r="G90" s="125"/>
      <c r="H90" s="137">
        <v>4500</v>
      </c>
      <c r="I90" s="125"/>
      <c r="J90" s="125"/>
      <c r="K90" s="125"/>
      <c r="L90" s="125">
        <f t="shared" si="1"/>
        <v>0</v>
      </c>
      <c r="M90" s="125"/>
      <c r="N90" s="125"/>
      <c r="O90" s="125"/>
      <c r="P90" s="125"/>
      <c r="Q90" s="125"/>
      <c r="R90" s="125"/>
      <c r="S90" s="125"/>
      <c r="T90" s="125"/>
      <c r="U90" s="125"/>
      <c r="V90" s="125"/>
      <c r="W90" s="125"/>
      <c r="X90" s="125"/>
      <c r="Y90" s="125"/>
      <c r="Z90" s="125"/>
      <c r="AA90" s="125"/>
      <c r="AB90" s="125"/>
    </row>
    <row r="91" spans="1:28" s="136" customFormat="1" ht="21" x14ac:dyDescent="0.2">
      <c r="A91" s="116">
        <v>19</v>
      </c>
      <c r="B91" s="147" t="s">
        <v>273</v>
      </c>
      <c r="C91" s="137">
        <v>1820</v>
      </c>
      <c r="D91" s="138">
        <v>800</v>
      </c>
      <c r="E91" s="125"/>
      <c r="F91" s="125"/>
      <c r="G91" s="125"/>
      <c r="H91" s="137">
        <v>800</v>
      </c>
      <c r="I91" s="125"/>
      <c r="J91" s="125"/>
      <c r="K91" s="125"/>
      <c r="L91" s="125">
        <f t="shared" si="1"/>
        <v>0</v>
      </c>
      <c r="M91" s="125"/>
      <c r="N91" s="125"/>
      <c r="O91" s="125"/>
      <c r="P91" s="125"/>
      <c r="Q91" s="125"/>
      <c r="R91" s="125"/>
      <c r="S91" s="125"/>
      <c r="T91" s="125"/>
      <c r="U91" s="125"/>
      <c r="V91" s="125"/>
      <c r="W91" s="125"/>
      <c r="X91" s="125"/>
      <c r="Y91" s="125"/>
      <c r="Z91" s="125"/>
      <c r="AA91" s="125"/>
      <c r="AB91" s="125"/>
    </row>
    <row r="92" spans="1:28" s="141" customFormat="1" ht="21" x14ac:dyDescent="0.2">
      <c r="A92" s="129">
        <v>20</v>
      </c>
      <c r="B92" s="149" t="s">
        <v>262</v>
      </c>
      <c r="C92" s="139">
        <v>2000</v>
      </c>
      <c r="D92" s="140">
        <v>1000</v>
      </c>
      <c r="E92" s="130"/>
      <c r="F92" s="130"/>
      <c r="G92" s="130"/>
      <c r="H92" s="139">
        <v>1000</v>
      </c>
      <c r="I92" s="130"/>
      <c r="J92" s="130"/>
      <c r="K92" s="130"/>
      <c r="L92" s="130">
        <f t="shared" si="1"/>
        <v>0</v>
      </c>
      <c r="M92" s="130"/>
      <c r="N92" s="130"/>
      <c r="O92" s="130"/>
      <c r="P92" s="130"/>
      <c r="Q92" s="130"/>
      <c r="R92" s="130"/>
      <c r="S92" s="130"/>
      <c r="T92" s="130"/>
      <c r="U92" s="130"/>
      <c r="V92" s="130"/>
      <c r="W92" s="130"/>
      <c r="X92" s="130"/>
      <c r="Y92" s="130"/>
      <c r="Z92" s="130"/>
      <c r="AA92" s="130"/>
      <c r="AB92" s="130"/>
    </row>
    <row r="93" spans="1:28" s="136" customFormat="1" ht="21" x14ac:dyDescent="0.2">
      <c r="A93" s="116">
        <v>21</v>
      </c>
      <c r="B93" s="147" t="s">
        <v>263</v>
      </c>
      <c r="C93" s="137">
        <v>1500</v>
      </c>
      <c r="D93" s="138">
        <v>600</v>
      </c>
      <c r="E93" s="125"/>
      <c r="F93" s="125"/>
      <c r="G93" s="125"/>
      <c r="H93" s="137">
        <v>600</v>
      </c>
      <c r="I93" s="125"/>
      <c r="J93" s="125"/>
      <c r="K93" s="125"/>
      <c r="L93" s="125">
        <f t="shared" si="1"/>
        <v>0</v>
      </c>
      <c r="M93" s="125"/>
      <c r="N93" s="125"/>
      <c r="O93" s="125"/>
      <c r="P93" s="125"/>
      <c r="Q93" s="125"/>
      <c r="R93" s="125"/>
      <c r="S93" s="125"/>
      <c r="T93" s="125"/>
      <c r="U93" s="125"/>
      <c r="V93" s="125"/>
      <c r="W93" s="125"/>
      <c r="X93" s="125"/>
      <c r="Y93" s="125"/>
      <c r="Z93" s="125"/>
      <c r="AA93" s="125"/>
      <c r="AB93" s="125"/>
    </row>
    <row r="94" spans="1:28" s="136" customFormat="1" ht="21" x14ac:dyDescent="0.2">
      <c r="A94" s="116">
        <v>22</v>
      </c>
      <c r="B94" s="147" t="s">
        <v>264</v>
      </c>
      <c r="C94" s="137">
        <v>1500</v>
      </c>
      <c r="D94" s="138">
        <v>700</v>
      </c>
      <c r="E94" s="125"/>
      <c r="F94" s="125"/>
      <c r="G94" s="125"/>
      <c r="H94" s="137">
        <v>700</v>
      </c>
      <c r="I94" s="125"/>
      <c r="J94" s="125"/>
      <c r="K94" s="125"/>
      <c r="L94" s="125">
        <f t="shared" si="1"/>
        <v>0</v>
      </c>
      <c r="M94" s="125"/>
      <c r="N94" s="125"/>
      <c r="O94" s="125"/>
      <c r="P94" s="125"/>
      <c r="Q94" s="125"/>
      <c r="R94" s="125"/>
      <c r="S94" s="125"/>
      <c r="T94" s="125"/>
      <c r="U94" s="125"/>
      <c r="V94" s="125"/>
      <c r="W94" s="125"/>
      <c r="X94" s="125"/>
      <c r="Y94" s="125"/>
      <c r="Z94" s="125"/>
      <c r="AA94" s="125"/>
      <c r="AB94" s="125"/>
    </row>
    <row r="95" spans="1:28" s="136" customFormat="1" ht="21" x14ac:dyDescent="0.2">
      <c r="A95" s="116">
        <v>23</v>
      </c>
      <c r="B95" s="147" t="s">
        <v>265</v>
      </c>
      <c r="C95" s="137">
        <v>1500</v>
      </c>
      <c r="D95" s="138">
        <v>700</v>
      </c>
      <c r="E95" s="125"/>
      <c r="F95" s="125"/>
      <c r="G95" s="125"/>
      <c r="H95" s="137">
        <v>700</v>
      </c>
      <c r="I95" s="125"/>
      <c r="J95" s="125"/>
      <c r="K95" s="125"/>
      <c r="L95" s="125">
        <f t="shared" si="1"/>
        <v>0</v>
      </c>
      <c r="M95" s="125"/>
      <c r="N95" s="125"/>
      <c r="O95" s="125"/>
      <c r="P95" s="125"/>
      <c r="Q95" s="125"/>
      <c r="R95" s="125"/>
      <c r="S95" s="125"/>
      <c r="T95" s="125"/>
      <c r="U95" s="125"/>
      <c r="V95" s="125"/>
      <c r="W95" s="125"/>
      <c r="X95" s="125"/>
      <c r="Y95" s="125"/>
      <c r="Z95" s="125"/>
      <c r="AA95" s="125"/>
      <c r="AB95" s="125"/>
    </row>
    <row r="96" spans="1:28" s="136" customFormat="1" x14ac:dyDescent="0.2">
      <c r="A96" s="116">
        <v>24</v>
      </c>
      <c r="B96" s="147" t="s">
        <v>266</v>
      </c>
      <c r="C96" s="137">
        <v>1500</v>
      </c>
      <c r="D96" s="138">
        <v>200</v>
      </c>
      <c r="E96" s="125"/>
      <c r="F96" s="125"/>
      <c r="G96" s="125"/>
      <c r="H96" s="137">
        <v>200</v>
      </c>
      <c r="I96" s="125"/>
      <c r="J96" s="125"/>
      <c r="K96" s="125"/>
      <c r="L96" s="125">
        <f t="shared" si="1"/>
        <v>0</v>
      </c>
      <c r="M96" s="125"/>
      <c r="N96" s="125"/>
      <c r="O96" s="125"/>
      <c r="P96" s="125"/>
      <c r="Q96" s="125"/>
      <c r="R96" s="125"/>
      <c r="S96" s="125"/>
      <c r="T96" s="125"/>
      <c r="U96" s="125"/>
      <c r="V96" s="125"/>
      <c r="W96" s="125"/>
      <c r="X96" s="125"/>
      <c r="Y96" s="125"/>
      <c r="Z96" s="125"/>
      <c r="AA96" s="125"/>
      <c r="AB96" s="125"/>
    </row>
    <row r="97" spans="1:28" s="136" customFormat="1" ht="21" x14ac:dyDescent="0.2">
      <c r="A97" s="116">
        <v>25</v>
      </c>
      <c r="B97" s="147" t="s">
        <v>246</v>
      </c>
      <c r="C97" s="137">
        <v>5000</v>
      </c>
      <c r="D97" s="138">
        <v>2500</v>
      </c>
      <c r="E97" s="125"/>
      <c r="F97" s="125"/>
      <c r="G97" s="125"/>
      <c r="H97" s="137">
        <v>2500</v>
      </c>
      <c r="I97" s="125"/>
      <c r="J97" s="125"/>
      <c r="K97" s="125"/>
      <c r="L97" s="125">
        <f t="shared" si="1"/>
        <v>0</v>
      </c>
      <c r="M97" s="125"/>
      <c r="N97" s="125"/>
      <c r="O97" s="125"/>
      <c r="P97" s="125"/>
      <c r="Q97" s="125"/>
      <c r="R97" s="125"/>
      <c r="S97" s="125"/>
      <c r="T97" s="125"/>
      <c r="U97" s="125"/>
      <c r="V97" s="125"/>
      <c r="W97" s="125"/>
      <c r="X97" s="125"/>
      <c r="Y97" s="125"/>
      <c r="Z97" s="125"/>
      <c r="AA97" s="125"/>
      <c r="AB97" s="125"/>
    </row>
    <row r="98" spans="1:28" s="136" customFormat="1" ht="21" x14ac:dyDescent="0.2">
      <c r="A98" s="116">
        <v>26</v>
      </c>
      <c r="B98" s="147" t="s">
        <v>247</v>
      </c>
      <c r="C98" s="137">
        <v>2000</v>
      </c>
      <c r="D98" s="138">
        <v>1300</v>
      </c>
      <c r="E98" s="125"/>
      <c r="F98" s="125"/>
      <c r="G98" s="125"/>
      <c r="H98" s="137">
        <v>1300</v>
      </c>
      <c r="I98" s="125"/>
      <c r="J98" s="125"/>
      <c r="K98" s="125"/>
      <c r="L98" s="125">
        <f t="shared" si="1"/>
        <v>0</v>
      </c>
      <c r="M98" s="125"/>
      <c r="N98" s="125"/>
      <c r="O98" s="125"/>
      <c r="P98" s="125"/>
      <c r="Q98" s="125"/>
      <c r="R98" s="125"/>
      <c r="S98" s="125"/>
      <c r="T98" s="125"/>
      <c r="U98" s="125"/>
      <c r="V98" s="125"/>
      <c r="W98" s="125"/>
      <c r="X98" s="125"/>
      <c r="Y98" s="125"/>
      <c r="Z98" s="125"/>
      <c r="AA98" s="125"/>
      <c r="AB98" s="125"/>
    </row>
    <row r="99" spans="1:28" s="136" customFormat="1" ht="21" x14ac:dyDescent="0.2">
      <c r="A99" s="116">
        <v>27</v>
      </c>
      <c r="B99" s="147" t="s">
        <v>248</v>
      </c>
      <c r="C99" s="137">
        <v>2500</v>
      </c>
      <c r="D99" s="138">
        <v>1600</v>
      </c>
      <c r="E99" s="125"/>
      <c r="F99" s="125"/>
      <c r="G99" s="125"/>
      <c r="H99" s="137">
        <v>1600</v>
      </c>
      <c r="I99" s="125"/>
      <c r="J99" s="125"/>
      <c r="K99" s="125"/>
      <c r="L99" s="125">
        <f t="shared" si="1"/>
        <v>0</v>
      </c>
      <c r="M99" s="125"/>
      <c r="N99" s="125"/>
      <c r="O99" s="125"/>
      <c r="P99" s="125"/>
      <c r="Q99" s="125"/>
      <c r="R99" s="125"/>
      <c r="S99" s="125"/>
      <c r="T99" s="125"/>
      <c r="U99" s="125"/>
      <c r="V99" s="125"/>
      <c r="W99" s="125"/>
      <c r="X99" s="125"/>
      <c r="Y99" s="125"/>
      <c r="Z99" s="125"/>
      <c r="AA99" s="125"/>
      <c r="AB99" s="125"/>
    </row>
    <row r="100" spans="1:28" s="136" customFormat="1" ht="31.5" x14ac:dyDescent="0.2">
      <c r="A100" s="116">
        <v>28</v>
      </c>
      <c r="B100" s="147" t="s">
        <v>249</v>
      </c>
      <c r="C100" s="137">
        <v>1500</v>
      </c>
      <c r="D100" s="138">
        <v>800</v>
      </c>
      <c r="E100" s="125"/>
      <c r="F100" s="125"/>
      <c r="G100" s="125"/>
      <c r="H100" s="137">
        <v>800</v>
      </c>
      <c r="I100" s="125"/>
      <c r="J100" s="125"/>
      <c r="K100" s="125"/>
      <c r="L100" s="125">
        <f t="shared" si="1"/>
        <v>0</v>
      </c>
      <c r="M100" s="125"/>
      <c r="N100" s="125"/>
      <c r="O100" s="125"/>
      <c r="P100" s="125"/>
      <c r="Q100" s="125"/>
      <c r="R100" s="125"/>
      <c r="S100" s="125"/>
      <c r="T100" s="125"/>
      <c r="U100" s="125"/>
      <c r="V100" s="125"/>
      <c r="W100" s="125"/>
      <c r="X100" s="125"/>
      <c r="Y100" s="125"/>
      <c r="Z100" s="125"/>
      <c r="AA100" s="125"/>
      <c r="AB100" s="125"/>
    </row>
    <row r="101" spans="1:28" s="136" customFormat="1" ht="21" x14ac:dyDescent="0.2">
      <c r="A101" s="116">
        <v>29</v>
      </c>
      <c r="B101" s="147" t="s">
        <v>250</v>
      </c>
      <c r="C101" s="137">
        <v>3000</v>
      </c>
      <c r="D101" s="138">
        <v>1800</v>
      </c>
      <c r="E101" s="125"/>
      <c r="F101" s="125"/>
      <c r="G101" s="125"/>
      <c r="H101" s="137">
        <v>1800</v>
      </c>
      <c r="I101" s="125"/>
      <c r="J101" s="125"/>
      <c r="K101" s="125"/>
      <c r="L101" s="125">
        <f t="shared" si="1"/>
        <v>0</v>
      </c>
      <c r="M101" s="125"/>
      <c r="N101" s="125"/>
      <c r="O101" s="125"/>
      <c r="P101" s="125"/>
      <c r="Q101" s="125"/>
      <c r="R101" s="125"/>
      <c r="S101" s="125"/>
      <c r="T101" s="125"/>
      <c r="U101" s="125"/>
      <c r="V101" s="125"/>
      <c r="W101" s="125"/>
      <c r="X101" s="125"/>
      <c r="Y101" s="125"/>
      <c r="Z101" s="125"/>
      <c r="AA101" s="125"/>
      <c r="AB101" s="125"/>
    </row>
    <row r="102" spans="1:28" s="136" customFormat="1" ht="21" x14ac:dyDescent="0.2">
      <c r="A102" s="116">
        <v>30</v>
      </c>
      <c r="B102" s="147" t="s">
        <v>251</v>
      </c>
      <c r="C102" s="137">
        <v>3800</v>
      </c>
      <c r="D102" s="138">
        <v>2400</v>
      </c>
      <c r="E102" s="125"/>
      <c r="F102" s="125"/>
      <c r="G102" s="125"/>
      <c r="H102" s="137">
        <v>2400</v>
      </c>
      <c r="I102" s="125"/>
      <c r="J102" s="125"/>
      <c r="K102" s="125"/>
      <c r="L102" s="125">
        <f t="shared" si="1"/>
        <v>0</v>
      </c>
      <c r="M102" s="125"/>
      <c r="N102" s="125"/>
      <c r="O102" s="125"/>
      <c r="P102" s="125"/>
      <c r="Q102" s="125"/>
      <c r="R102" s="125"/>
      <c r="S102" s="125"/>
      <c r="T102" s="125"/>
      <c r="U102" s="125"/>
      <c r="V102" s="125"/>
      <c r="W102" s="125"/>
      <c r="X102" s="125"/>
      <c r="Y102" s="125"/>
      <c r="Z102" s="125"/>
      <c r="AA102" s="125"/>
      <c r="AB102" s="125"/>
    </row>
    <row r="103" spans="1:28" s="136" customFormat="1" ht="21" x14ac:dyDescent="0.2">
      <c r="A103" s="116">
        <v>31</v>
      </c>
      <c r="B103" s="147" t="s">
        <v>252</v>
      </c>
      <c r="C103" s="137">
        <v>1500</v>
      </c>
      <c r="D103" s="138">
        <v>600</v>
      </c>
      <c r="E103" s="125"/>
      <c r="F103" s="125"/>
      <c r="G103" s="125"/>
      <c r="H103" s="137">
        <v>600</v>
      </c>
      <c r="I103" s="125"/>
      <c r="J103" s="125"/>
      <c r="K103" s="125"/>
      <c r="L103" s="125">
        <f t="shared" si="1"/>
        <v>0</v>
      </c>
      <c r="M103" s="125"/>
      <c r="N103" s="125"/>
      <c r="O103" s="125"/>
      <c r="P103" s="125"/>
      <c r="Q103" s="125"/>
      <c r="R103" s="125"/>
      <c r="S103" s="125"/>
      <c r="T103" s="125"/>
      <c r="U103" s="125"/>
      <c r="V103" s="125"/>
      <c r="W103" s="125"/>
      <c r="X103" s="125"/>
      <c r="Y103" s="125"/>
      <c r="Z103" s="125"/>
      <c r="AA103" s="125"/>
      <c r="AB103" s="125"/>
    </row>
    <row r="104" spans="1:28" s="136" customFormat="1" ht="21" x14ac:dyDescent="0.2">
      <c r="A104" s="116">
        <v>32</v>
      </c>
      <c r="B104" s="147" t="s">
        <v>253</v>
      </c>
      <c r="C104" s="137">
        <v>2000</v>
      </c>
      <c r="D104" s="138">
        <v>1000</v>
      </c>
      <c r="E104" s="125"/>
      <c r="F104" s="125"/>
      <c r="G104" s="125"/>
      <c r="H104" s="137">
        <v>829.04100000000005</v>
      </c>
      <c r="I104" s="125"/>
      <c r="J104" s="125"/>
      <c r="K104" s="125"/>
      <c r="L104" s="125">
        <f t="shared" si="1"/>
        <v>170.95899999999995</v>
      </c>
      <c r="M104" s="125"/>
      <c r="N104" s="125"/>
      <c r="O104" s="125"/>
      <c r="P104" s="125"/>
      <c r="Q104" s="125"/>
      <c r="R104" s="125"/>
      <c r="S104" s="125"/>
      <c r="T104" s="125"/>
      <c r="U104" s="125"/>
      <c r="V104" s="125"/>
      <c r="W104" s="125"/>
      <c r="X104" s="125"/>
      <c r="Y104" s="125"/>
      <c r="Z104" s="125"/>
      <c r="AA104" s="125"/>
      <c r="AB104" s="125"/>
    </row>
    <row r="105" spans="1:28" s="136" customFormat="1" ht="22.5" customHeight="1" x14ac:dyDescent="0.2">
      <c r="A105" s="116">
        <v>33</v>
      </c>
      <c r="B105" s="147" t="s">
        <v>254</v>
      </c>
      <c r="C105" s="137">
        <v>1500</v>
      </c>
      <c r="D105" s="138">
        <v>500</v>
      </c>
      <c r="E105" s="125"/>
      <c r="F105" s="125"/>
      <c r="G105" s="125"/>
      <c r="H105" s="137">
        <v>500</v>
      </c>
      <c r="I105" s="125"/>
      <c r="J105" s="125"/>
      <c r="K105" s="125"/>
      <c r="L105" s="125">
        <f t="shared" si="1"/>
        <v>0</v>
      </c>
      <c r="M105" s="125"/>
      <c r="N105" s="125"/>
      <c r="O105" s="125"/>
      <c r="P105" s="125"/>
      <c r="Q105" s="125"/>
      <c r="R105" s="125"/>
      <c r="S105" s="125"/>
      <c r="T105" s="125"/>
      <c r="U105" s="125"/>
      <c r="V105" s="125"/>
      <c r="W105" s="125"/>
      <c r="X105" s="125"/>
      <c r="Y105" s="125"/>
      <c r="Z105" s="125"/>
      <c r="AA105" s="125"/>
      <c r="AB105" s="125"/>
    </row>
    <row r="106" spans="1:28" s="136" customFormat="1" x14ac:dyDescent="0.2">
      <c r="A106" s="116">
        <v>34</v>
      </c>
      <c r="B106" s="147" t="s">
        <v>255</v>
      </c>
      <c r="C106" s="137">
        <v>6000</v>
      </c>
      <c r="D106" s="138">
        <v>4200</v>
      </c>
      <c r="E106" s="125"/>
      <c r="F106" s="125"/>
      <c r="G106" s="125"/>
      <c r="H106" s="137">
        <v>4200</v>
      </c>
      <c r="I106" s="125"/>
      <c r="J106" s="125"/>
      <c r="K106" s="125"/>
      <c r="L106" s="125">
        <f t="shared" si="1"/>
        <v>0</v>
      </c>
      <c r="M106" s="125"/>
      <c r="N106" s="125"/>
      <c r="O106" s="125"/>
      <c r="P106" s="125"/>
      <c r="Q106" s="125"/>
      <c r="R106" s="125"/>
      <c r="S106" s="125"/>
      <c r="T106" s="125"/>
      <c r="U106" s="125"/>
      <c r="V106" s="125"/>
      <c r="W106" s="125"/>
      <c r="X106" s="125"/>
      <c r="Y106" s="125"/>
      <c r="Z106" s="125"/>
      <c r="AA106" s="125"/>
      <c r="AB106" s="125"/>
    </row>
    <row r="107" spans="1:28" s="136" customFormat="1" ht="21" x14ac:dyDescent="0.2">
      <c r="A107" s="116">
        <v>35</v>
      </c>
      <c r="B107" s="147" t="s">
        <v>256</v>
      </c>
      <c r="C107" s="137">
        <v>3000</v>
      </c>
      <c r="D107" s="138">
        <v>1000</v>
      </c>
      <c r="E107" s="125"/>
      <c r="F107" s="125"/>
      <c r="G107" s="125"/>
      <c r="H107" s="137">
        <v>1000</v>
      </c>
      <c r="I107" s="125"/>
      <c r="J107" s="125"/>
      <c r="K107" s="125"/>
      <c r="L107" s="125">
        <f t="shared" si="1"/>
        <v>0</v>
      </c>
      <c r="M107" s="125"/>
      <c r="N107" s="125"/>
      <c r="O107" s="125"/>
      <c r="P107" s="125"/>
      <c r="Q107" s="125"/>
      <c r="R107" s="125"/>
      <c r="S107" s="125"/>
      <c r="T107" s="125"/>
      <c r="U107" s="125"/>
      <c r="V107" s="125"/>
      <c r="W107" s="125"/>
      <c r="X107" s="125"/>
      <c r="Y107" s="125"/>
      <c r="Z107" s="125"/>
      <c r="AA107" s="125"/>
      <c r="AB107" s="125"/>
    </row>
    <row r="108" spans="1:28" s="136" customFormat="1" ht="21" x14ac:dyDescent="0.2">
      <c r="A108" s="116">
        <v>36</v>
      </c>
      <c r="B108" s="147" t="s">
        <v>257</v>
      </c>
      <c r="C108" s="137">
        <v>1000</v>
      </c>
      <c r="D108" s="138">
        <v>400</v>
      </c>
      <c r="E108" s="125"/>
      <c r="F108" s="125"/>
      <c r="G108" s="125"/>
      <c r="H108" s="137">
        <v>400</v>
      </c>
      <c r="I108" s="125"/>
      <c r="J108" s="125"/>
      <c r="K108" s="125"/>
      <c r="L108" s="125">
        <f t="shared" si="1"/>
        <v>0</v>
      </c>
      <c r="M108" s="125"/>
      <c r="N108" s="125"/>
      <c r="O108" s="125"/>
      <c r="P108" s="125"/>
      <c r="Q108" s="125"/>
      <c r="R108" s="125"/>
      <c r="S108" s="125"/>
      <c r="T108" s="125"/>
      <c r="U108" s="125"/>
      <c r="V108" s="125"/>
      <c r="W108" s="125"/>
      <c r="X108" s="125"/>
      <c r="Y108" s="125"/>
      <c r="Z108" s="125"/>
      <c r="AA108" s="125"/>
      <c r="AB108" s="125"/>
    </row>
    <row r="109" spans="1:28" s="136" customFormat="1" ht="21" x14ac:dyDescent="0.2">
      <c r="A109" s="116">
        <v>37</v>
      </c>
      <c r="B109" s="147" t="s">
        <v>258</v>
      </c>
      <c r="C109" s="137">
        <v>1500</v>
      </c>
      <c r="D109" s="138">
        <v>850</v>
      </c>
      <c r="E109" s="125"/>
      <c r="F109" s="125"/>
      <c r="G109" s="125"/>
      <c r="H109" s="137">
        <v>803.49099999999999</v>
      </c>
      <c r="I109" s="125"/>
      <c r="J109" s="125"/>
      <c r="K109" s="125"/>
      <c r="L109" s="125">
        <f t="shared" si="1"/>
        <v>46.509000000000015</v>
      </c>
      <c r="M109" s="125"/>
      <c r="N109" s="125"/>
      <c r="O109" s="125"/>
      <c r="P109" s="125"/>
      <c r="Q109" s="125"/>
      <c r="R109" s="125"/>
      <c r="S109" s="125"/>
      <c r="T109" s="125"/>
      <c r="U109" s="125"/>
      <c r="V109" s="125"/>
      <c r="W109" s="125"/>
      <c r="X109" s="125"/>
      <c r="Y109" s="125"/>
      <c r="Z109" s="125"/>
      <c r="AA109" s="125"/>
      <c r="AB109" s="125"/>
    </row>
    <row r="110" spans="1:28" s="136" customFormat="1" x14ac:dyDescent="0.2">
      <c r="A110" s="116">
        <v>38</v>
      </c>
      <c r="B110" s="147" t="s">
        <v>286</v>
      </c>
      <c r="C110" s="137">
        <v>1500</v>
      </c>
      <c r="D110" s="138">
        <v>900</v>
      </c>
      <c r="E110" s="125"/>
      <c r="F110" s="125"/>
      <c r="G110" s="125"/>
      <c r="H110" s="137">
        <v>900</v>
      </c>
      <c r="I110" s="125"/>
      <c r="J110" s="125"/>
      <c r="K110" s="125"/>
      <c r="L110" s="125">
        <f t="shared" si="1"/>
        <v>0</v>
      </c>
      <c r="M110" s="125"/>
      <c r="N110" s="125"/>
      <c r="O110" s="125"/>
      <c r="P110" s="125"/>
      <c r="Q110" s="125"/>
      <c r="R110" s="125"/>
      <c r="S110" s="125"/>
      <c r="T110" s="125"/>
      <c r="U110" s="125"/>
      <c r="V110" s="125"/>
      <c r="W110" s="125"/>
      <c r="X110" s="125"/>
      <c r="Y110" s="125"/>
      <c r="Z110" s="125"/>
      <c r="AA110" s="125"/>
      <c r="AB110" s="125"/>
    </row>
    <row r="111" spans="1:28" s="136" customFormat="1" ht="21" x14ac:dyDescent="0.2">
      <c r="A111" s="116">
        <v>39</v>
      </c>
      <c r="B111" s="147" t="s">
        <v>259</v>
      </c>
      <c r="C111" s="137">
        <v>1500</v>
      </c>
      <c r="D111" s="138">
        <v>600</v>
      </c>
      <c r="E111" s="125"/>
      <c r="F111" s="125"/>
      <c r="G111" s="125"/>
      <c r="H111" s="137">
        <v>600</v>
      </c>
      <c r="I111" s="125"/>
      <c r="J111" s="125"/>
      <c r="K111" s="125"/>
      <c r="L111" s="125">
        <f t="shared" si="1"/>
        <v>0</v>
      </c>
      <c r="M111" s="125"/>
      <c r="N111" s="125"/>
      <c r="O111" s="125"/>
      <c r="P111" s="125"/>
      <c r="Q111" s="125"/>
      <c r="R111" s="125"/>
      <c r="S111" s="125"/>
      <c r="T111" s="125"/>
      <c r="U111" s="125"/>
      <c r="V111" s="125"/>
      <c r="W111" s="125"/>
      <c r="X111" s="125"/>
      <c r="Y111" s="125"/>
      <c r="Z111" s="125"/>
      <c r="AA111" s="125"/>
      <c r="AB111" s="125"/>
    </row>
    <row r="112" spans="1:28" s="136" customFormat="1" ht="21" x14ac:dyDescent="0.2">
      <c r="A112" s="116">
        <v>40</v>
      </c>
      <c r="B112" s="147" t="s">
        <v>260</v>
      </c>
      <c r="C112" s="137">
        <v>1500</v>
      </c>
      <c r="D112" s="138">
        <v>600</v>
      </c>
      <c r="E112" s="125"/>
      <c r="F112" s="125"/>
      <c r="G112" s="125"/>
      <c r="H112" s="137">
        <v>597.58799999999997</v>
      </c>
      <c r="I112" s="125"/>
      <c r="J112" s="125"/>
      <c r="K112" s="125"/>
      <c r="L112" s="125">
        <f t="shared" si="1"/>
        <v>2.4120000000000346</v>
      </c>
      <c r="M112" s="125"/>
      <c r="N112" s="125"/>
      <c r="O112" s="125"/>
      <c r="P112" s="125"/>
      <c r="Q112" s="125"/>
      <c r="R112" s="125"/>
      <c r="S112" s="125"/>
      <c r="T112" s="125"/>
      <c r="U112" s="125"/>
      <c r="V112" s="125"/>
      <c r="W112" s="125"/>
      <c r="X112" s="125"/>
      <c r="Y112" s="125"/>
      <c r="Z112" s="125"/>
      <c r="AA112" s="125"/>
      <c r="AB112" s="125"/>
    </row>
    <row r="113" spans="1:28" s="136" customFormat="1" x14ac:dyDescent="0.2">
      <c r="A113" s="116">
        <v>41</v>
      </c>
      <c r="B113" s="147" t="s">
        <v>261</v>
      </c>
      <c r="C113" s="137">
        <v>4000</v>
      </c>
      <c r="D113" s="138">
        <v>2200</v>
      </c>
      <c r="E113" s="125"/>
      <c r="F113" s="125"/>
      <c r="G113" s="125"/>
      <c r="H113" s="137">
        <v>2176.4050000000002</v>
      </c>
      <c r="I113" s="125"/>
      <c r="J113" s="125"/>
      <c r="K113" s="125"/>
      <c r="L113" s="125">
        <f t="shared" si="1"/>
        <v>23.5949999999998</v>
      </c>
      <c r="M113" s="125"/>
      <c r="N113" s="125"/>
      <c r="O113" s="125"/>
      <c r="P113" s="125"/>
      <c r="Q113" s="125"/>
      <c r="R113" s="125"/>
      <c r="S113" s="125"/>
      <c r="T113" s="125"/>
      <c r="U113" s="125"/>
      <c r="V113" s="125"/>
      <c r="W113" s="125"/>
      <c r="X113" s="125"/>
      <c r="Y113" s="125"/>
      <c r="Z113" s="125"/>
      <c r="AA113" s="125"/>
      <c r="AB113" s="125"/>
    </row>
    <row r="114" spans="1:28" s="136" customFormat="1" ht="21" x14ac:dyDescent="0.2">
      <c r="A114" s="116">
        <v>42</v>
      </c>
      <c r="B114" s="147" t="s">
        <v>268</v>
      </c>
      <c r="C114" s="137">
        <v>2500</v>
      </c>
      <c r="D114" s="138">
        <v>1200</v>
      </c>
      <c r="E114" s="125"/>
      <c r="F114" s="125"/>
      <c r="G114" s="125"/>
      <c r="H114" s="137">
        <v>1200</v>
      </c>
      <c r="I114" s="125"/>
      <c r="J114" s="125"/>
      <c r="K114" s="125"/>
      <c r="L114" s="125">
        <f t="shared" si="1"/>
        <v>0</v>
      </c>
      <c r="M114" s="125"/>
      <c r="N114" s="125"/>
      <c r="O114" s="125"/>
      <c r="P114" s="125"/>
      <c r="Q114" s="125"/>
      <c r="R114" s="125"/>
      <c r="S114" s="125"/>
      <c r="T114" s="125"/>
      <c r="U114" s="125"/>
      <c r="V114" s="125"/>
      <c r="W114" s="125"/>
      <c r="X114" s="125"/>
      <c r="Y114" s="125"/>
      <c r="Z114" s="125"/>
      <c r="AA114" s="125"/>
      <c r="AB114" s="125"/>
    </row>
    <row r="115" spans="1:28" s="136" customFormat="1" ht="21" x14ac:dyDescent="0.2">
      <c r="A115" s="116">
        <v>43</v>
      </c>
      <c r="B115" s="147" t="s">
        <v>269</v>
      </c>
      <c r="C115" s="137">
        <v>5000</v>
      </c>
      <c r="D115" s="138">
        <v>3500</v>
      </c>
      <c r="E115" s="125"/>
      <c r="F115" s="125"/>
      <c r="G115" s="125"/>
      <c r="H115" s="137">
        <v>3500</v>
      </c>
      <c r="I115" s="125"/>
      <c r="J115" s="125"/>
      <c r="K115" s="125"/>
      <c r="L115" s="125">
        <f t="shared" si="1"/>
        <v>0</v>
      </c>
      <c r="M115" s="125"/>
      <c r="N115" s="125"/>
      <c r="O115" s="125"/>
      <c r="P115" s="125"/>
      <c r="Q115" s="125"/>
      <c r="R115" s="125"/>
      <c r="S115" s="125"/>
      <c r="T115" s="125"/>
      <c r="U115" s="125"/>
      <c r="V115" s="125"/>
      <c r="W115" s="125"/>
      <c r="X115" s="125"/>
      <c r="Y115" s="125"/>
      <c r="Z115" s="125"/>
      <c r="AA115" s="125"/>
      <c r="AB115" s="125"/>
    </row>
    <row r="116" spans="1:28" s="136" customFormat="1" x14ac:dyDescent="0.2">
      <c r="A116" s="116">
        <v>44</v>
      </c>
      <c r="B116" s="147" t="s">
        <v>270</v>
      </c>
      <c r="C116" s="137">
        <v>1500</v>
      </c>
      <c r="D116" s="138">
        <v>400</v>
      </c>
      <c r="E116" s="125"/>
      <c r="F116" s="125"/>
      <c r="G116" s="125"/>
      <c r="H116" s="137">
        <v>400</v>
      </c>
      <c r="I116" s="125"/>
      <c r="J116" s="125"/>
      <c r="K116" s="125"/>
      <c r="L116" s="125">
        <f t="shared" si="1"/>
        <v>0</v>
      </c>
      <c r="M116" s="125"/>
      <c r="N116" s="125"/>
      <c r="O116" s="125"/>
      <c r="P116" s="125"/>
      <c r="Q116" s="125"/>
      <c r="R116" s="125"/>
      <c r="S116" s="125"/>
      <c r="T116" s="125"/>
      <c r="U116" s="125"/>
      <c r="V116" s="125"/>
      <c r="W116" s="125"/>
      <c r="X116" s="125"/>
      <c r="Y116" s="125"/>
      <c r="Z116" s="125"/>
      <c r="AA116" s="125"/>
      <c r="AB116" s="125"/>
    </row>
    <row r="117" spans="1:28" s="136" customFormat="1" ht="21" x14ac:dyDescent="0.2">
      <c r="A117" s="116">
        <v>45</v>
      </c>
      <c r="B117" s="147" t="s">
        <v>274</v>
      </c>
      <c r="C117" s="137">
        <v>3500</v>
      </c>
      <c r="D117" s="138">
        <v>2000</v>
      </c>
      <c r="E117" s="125"/>
      <c r="F117" s="125"/>
      <c r="G117" s="125"/>
      <c r="H117" s="137">
        <v>2000</v>
      </c>
      <c r="I117" s="125"/>
      <c r="J117" s="125"/>
      <c r="K117" s="125"/>
      <c r="L117" s="125">
        <f t="shared" si="1"/>
        <v>0</v>
      </c>
      <c r="M117" s="125"/>
      <c r="N117" s="125"/>
      <c r="O117" s="125"/>
      <c r="P117" s="125"/>
      <c r="Q117" s="125"/>
      <c r="R117" s="125"/>
      <c r="S117" s="125"/>
      <c r="T117" s="125"/>
      <c r="U117" s="125"/>
      <c r="V117" s="125"/>
      <c r="W117" s="125"/>
      <c r="X117" s="125"/>
      <c r="Y117" s="125"/>
      <c r="Z117" s="125"/>
      <c r="AA117" s="125"/>
      <c r="AB117" s="125"/>
    </row>
    <row r="118" spans="1:28" s="136" customFormat="1" ht="21" x14ac:dyDescent="0.2">
      <c r="A118" s="116">
        <v>46</v>
      </c>
      <c r="B118" s="147" t="s">
        <v>275</v>
      </c>
      <c r="C118" s="137">
        <v>2850</v>
      </c>
      <c r="D118" s="138">
        <v>1500</v>
      </c>
      <c r="E118" s="125"/>
      <c r="F118" s="125"/>
      <c r="G118" s="125"/>
      <c r="H118" s="137">
        <v>1500</v>
      </c>
      <c r="I118" s="125"/>
      <c r="J118" s="125"/>
      <c r="K118" s="125"/>
      <c r="L118" s="125">
        <f t="shared" si="1"/>
        <v>0</v>
      </c>
      <c r="M118" s="125"/>
      <c r="N118" s="125"/>
      <c r="O118" s="125"/>
      <c r="P118" s="125"/>
      <c r="Q118" s="125"/>
      <c r="R118" s="125"/>
      <c r="S118" s="125"/>
      <c r="T118" s="125"/>
      <c r="U118" s="125"/>
      <c r="V118" s="125"/>
      <c r="W118" s="125"/>
      <c r="X118" s="125"/>
      <c r="Y118" s="125"/>
      <c r="Z118" s="125"/>
      <c r="AA118" s="125"/>
      <c r="AB118" s="125"/>
    </row>
    <row r="119" spans="1:28" s="141" customFormat="1" x14ac:dyDescent="0.2">
      <c r="A119" s="129">
        <v>47</v>
      </c>
      <c r="B119" s="149" t="s">
        <v>267</v>
      </c>
      <c r="C119" s="139">
        <v>2520</v>
      </c>
      <c r="D119" s="140">
        <v>900</v>
      </c>
      <c r="E119" s="130"/>
      <c r="F119" s="130"/>
      <c r="G119" s="130"/>
      <c r="H119" s="139">
        <v>900</v>
      </c>
      <c r="I119" s="130"/>
      <c r="J119" s="130"/>
      <c r="K119" s="130"/>
      <c r="L119" s="130">
        <f t="shared" si="1"/>
        <v>0</v>
      </c>
      <c r="M119" s="130"/>
      <c r="N119" s="130"/>
      <c r="O119" s="130"/>
      <c r="P119" s="130"/>
      <c r="Q119" s="130"/>
      <c r="R119" s="130"/>
      <c r="S119" s="130"/>
      <c r="T119" s="130"/>
      <c r="U119" s="130"/>
      <c r="V119" s="130"/>
      <c r="W119" s="130"/>
      <c r="X119" s="130"/>
      <c r="Y119" s="130"/>
      <c r="Z119" s="130"/>
      <c r="AA119" s="130"/>
      <c r="AB119" s="130"/>
    </row>
    <row r="120" spans="1:28" s="141" customFormat="1" x14ac:dyDescent="0.2">
      <c r="A120" s="129">
        <v>48</v>
      </c>
      <c r="B120" s="149" t="s">
        <v>287</v>
      </c>
      <c r="C120" s="139">
        <v>1585.808</v>
      </c>
      <c r="D120" s="140">
        <v>800</v>
      </c>
      <c r="E120" s="130"/>
      <c r="F120" s="130"/>
      <c r="G120" s="199">
        <v>85.808000000000007</v>
      </c>
      <c r="H120" s="139">
        <v>800</v>
      </c>
      <c r="I120" s="130"/>
      <c r="J120" s="130"/>
      <c r="K120" s="130"/>
      <c r="L120" s="130">
        <f t="shared" si="1"/>
        <v>0</v>
      </c>
      <c r="M120" s="130"/>
      <c r="N120" s="130"/>
      <c r="O120" s="130"/>
      <c r="P120" s="130"/>
      <c r="Q120" s="130"/>
      <c r="R120" s="130"/>
      <c r="S120" s="130"/>
      <c r="T120" s="130"/>
      <c r="U120" s="130"/>
      <c r="V120" s="130"/>
      <c r="W120" s="130"/>
      <c r="X120" s="130"/>
      <c r="Y120" s="130"/>
      <c r="Z120" s="130"/>
      <c r="AA120" s="130"/>
      <c r="AB120" s="130"/>
    </row>
    <row r="121" spans="1:28" s="141" customFormat="1" x14ac:dyDescent="0.2">
      <c r="A121" s="129">
        <v>49</v>
      </c>
      <c r="B121" s="149" t="s">
        <v>288</v>
      </c>
      <c r="C121" s="139">
        <v>1575</v>
      </c>
      <c r="D121" s="140">
        <v>800</v>
      </c>
      <c r="E121" s="130"/>
      <c r="F121" s="130"/>
      <c r="G121" s="130">
        <v>75</v>
      </c>
      <c r="H121" s="139">
        <v>478.26499999999999</v>
      </c>
      <c r="I121" s="130"/>
      <c r="J121" s="130"/>
      <c r="K121" s="130"/>
      <c r="L121" s="130">
        <f t="shared" si="1"/>
        <v>321.73500000000001</v>
      </c>
      <c r="M121" s="130"/>
      <c r="N121" s="130"/>
      <c r="O121" s="130"/>
      <c r="P121" s="130"/>
      <c r="Q121" s="130"/>
      <c r="R121" s="130"/>
      <c r="S121" s="130"/>
      <c r="T121" s="130"/>
      <c r="U121" s="130"/>
      <c r="V121" s="130"/>
      <c r="W121" s="130"/>
      <c r="X121" s="130"/>
      <c r="Y121" s="130"/>
      <c r="Z121" s="130"/>
      <c r="AA121" s="130"/>
      <c r="AB121" s="130"/>
    </row>
    <row r="122" spans="1:28" s="141" customFormat="1" ht="42" customHeight="1" x14ac:dyDescent="0.2">
      <c r="A122" s="129">
        <v>50</v>
      </c>
      <c r="B122" s="149" t="s">
        <v>289</v>
      </c>
      <c r="C122" s="139">
        <v>1546.87</v>
      </c>
      <c r="D122" s="140">
        <v>800</v>
      </c>
      <c r="E122" s="130"/>
      <c r="F122" s="130"/>
      <c r="G122" s="199">
        <v>46.87</v>
      </c>
      <c r="H122" s="139">
        <v>800</v>
      </c>
      <c r="I122" s="130"/>
      <c r="J122" s="130"/>
      <c r="K122" s="130"/>
      <c r="L122" s="130">
        <f t="shared" si="1"/>
        <v>0</v>
      </c>
      <c r="M122" s="130"/>
      <c r="N122" s="130"/>
      <c r="O122" s="130"/>
      <c r="P122" s="130"/>
      <c r="Q122" s="130"/>
      <c r="R122" s="130"/>
      <c r="S122" s="130"/>
      <c r="T122" s="130"/>
      <c r="U122" s="130"/>
      <c r="V122" s="130"/>
      <c r="W122" s="130"/>
      <c r="X122" s="130"/>
      <c r="Y122" s="130"/>
      <c r="Z122" s="130"/>
      <c r="AA122" s="130"/>
      <c r="AB122" s="130"/>
    </row>
    <row r="123" spans="1:28" s="141" customFormat="1" ht="21" x14ac:dyDescent="0.2">
      <c r="A123" s="129">
        <v>51</v>
      </c>
      <c r="B123" s="149" t="s">
        <v>290</v>
      </c>
      <c r="C123" s="139">
        <v>2045.4649999999999</v>
      </c>
      <c r="D123" s="140">
        <v>800</v>
      </c>
      <c r="E123" s="130"/>
      <c r="F123" s="130"/>
      <c r="G123" s="199">
        <v>45.465000000000003</v>
      </c>
      <c r="H123" s="139">
        <v>800</v>
      </c>
      <c r="I123" s="130"/>
      <c r="J123" s="130"/>
      <c r="K123" s="130"/>
      <c r="L123" s="130">
        <f t="shared" si="1"/>
        <v>0</v>
      </c>
      <c r="M123" s="130"/>
      <c r="N123" s="130"/>
      <c r="O123" s="130"/>
      <c r="P123" s="130"/>
      <c r="Q123" s="130"/>
      <c r="R123" s="130"/>
      <c r="S123" s="130"/>
      <c r="T123" s="130"/>
      <c r="U123" s="130"/>
      <c r="V123" s="130"/>
      <c r="W123" s="130"/>
      <c r="X123" s="130"/>
      <c r="Y123" s="130"/>
      <c r="Z123" s="130"/>
      <c r="AA123" s="130"/>
      <c r="AB123" s="130"/>
    </row>
    <row r="124" spans="1:28" s="141" customFormat="1" ht="31.5" x14ac:dyDescent="0.2">
      <c r="A124" s="129">
        <v>52</v>
      </c>
      <c r="B124" s="149" t="s">
        <v>291</v>
      </c>
      <c r="C124" s="139">
        <v>3499.6289999999999</v>
      </c>
      <c r="D124" s="140">
        <v>600</v>
      </c>
      <c r="E124" s="130"/>
      <c r="F124" s="130"/>
      <c r="G124" s="130">
        <v>200</v>
      </c>
      <c r="H124" s="139">
        <v>600</v>
      </c>
      <c r="I124" s="130"/>
      <c r="J124" s="130"/>
      <c r="K124" s="130"/>
      <c r="L124" s="130">
        <f t="shared" si="1"/>
        <v>0</v>
      </c>
      <c r="M124" s="130"/>
      <c r="N124" s="130"/>
      <c r="O124" s="130"/>
      <c r="P124" s="130"/>
      <c r="Q124" s="130"/>
      <c r="R124" s="130"/>
      <c r="S124" s="130"/>
      <c r="T124" s="130"/>
      <c r="U124" s="130"/>
      <c r="V124" s="130"/>
      <c r="W124" s="130"/>
      <c r="X124" s="130"/>
      <c r="Y124" s="130"/>
      <c r="Z124" s="130"/>
      <c r="AA124" s="130"/>
      <c r="AB124" s="130"/>
    </row>
    <row r="125" spans="1:28" s="141" customFormat="1" ht="21" x14ac:dyDescent="0.2">
      <c r="A125" s="129">
        <v>53</v>
      </c>
      <c r="B125" s="149" t="s">
        <v>292</v>
      </c>
      <c r="C125" s="139">
        <v>3500</v>
      </c>
      <c r="D125" s="140">
        <v>600</v>
      </c>
      <c r="E125" s="130"/>
      <c r="F125" s="130"/>
      <c r="G125" s="130">
        <v>200</v>
      </c>
      <c r="H125" s="139">
        <v>176.173</v>
      </c>
      <c r="I125" s="130"/>
      <c r="J125" s="130"/>
      <c r="K125" s="130"/>
      <c r="L125" s="130">
        <f t="shared" si="1"/>
        <v>423.827</v>
      </c>
      <c r="M125" s="130"/>
      <c r="N125" s="130"/>
      <c r="O125" s="130"/>
      <c r="P125" s="130"/>
      <c r="Q125" s="130"/>
      <c r="R125" s="130"/>
      <c r="S125" s="130"/>
      <c r="T125" s="130"/>
      <c r="U125" s="130"/>
      <c r="V125" s="130"/>
      <c r="W125" s="130"/>
      <c r="X125" s="130"/>
      <c r="Y125" s="130"/>
      <c r="Z125" s="130"/>
      <c r="AA125" s="130"/>
      <c r="AB125" s="130"/>
    </row>
    <row r="126" spans="1:28" s="141" customFormat="1" ht="21" x14ac:dyDescent="0.2">
      <c r="A126" s="129">
        <v>54</v>
      </c>
      <c r="B126" s="149" t="s">
        <v>293</v>
      </c>
      <c r="C126" s="139">
        <v>3200</v>
      </c>
      <c r="D126" s="140">
        <v>600</v>
      </c>
      <c r="E126" s="130"/>
      <c r="F126" s="130"/>
      <c r="G126" s="130">
        <v>200</v>
      </c>
      <c r="H126" s="139">
        <v>156.87799999999999</v>
      </c>
      <c r="I126" s="130"/>
      <c r="J126" s="130"/>
      <c r="K126" s="130"/>
      <c r="L126" s="130">
        <f t="shared" si="1"/>
        <v>443.12200000000001</v>
      </c>
      <c r="M126" s="130"/>
      <c r="N126" s="130"/>
      <c r="O126" s="130"/>
      <c r="P126" s="130"/>
      <c r="Q126" s="130"/>
      <c r="R126" s="130"/>
      <c r="S126" s="130"/>
      <c r="T126" s="130"/>
      <c r="U126" s="130"/>
      <c r="V126" s="130"/>
      <c r="W126" s="130"/>
      <c r="X126" s="130"/>
      <c r="Y126" s="130"/>
      <c r="Z126" s="130"/>
      <c r="AA126" s="130"/>
      <c r="AB126" s="130"/>
    </row>
    <row r="127" spans="1:28" s="141" customFormat="1" ht="31.5" x14ac:dyDescent="0.2">
      <c r="A127" s="129">
        <v>55</v>
      </c>
      <c r="B127" s="149" t="s">
        <v>294</v>
      </c>
      <c r="C127" s="139">
        <v>8200</v>
      </c>
      <c r="D127" s="140">
        <v>600</v>
      </c>
      <c r="E127" s="130"/>
      <c r="F127" s="130"/>
      <c r="G127" s="130">
        <v>200</v>
      </c>
      <c r="H127" s="139">
        <v>362.70699999999999</v>
      </c>
      <c r="I127" s="130"/>
      <c r="J127" s="130"/>
      <c r="K127" s="130"/>
      <c r="L127" s="130">
        <f t="shared" si="1"/>
        <v>237.29300000000001</v>
      </c>
      <c r="M127" s="130"/>
      <c r="N127" s="130"/>
      <c r="O127" s="130"/>
      <c r="P127" s="130"/>
      <c r="Q127" s="130"/>
      <c r="R127" s="130"/>
      <c r="S127" s="130"/>
      <c r="T127" s="130"/>
      <c r="U127" s="130"/>
      <c r="V127" s="130"/>
      <c r="W127" s="130"/>
      <c r="X127" s="130"/>
      <c r="Y127" s="130"/>
      <c r="Z127" s="130"/>
      <c r="AA127" s="130"/>
      <c r="AB127" s="130"/>
    </row>
    <row r="128" spans="1:28" s="206" customFormat="1" x14ac:dyDescent="0.2">
      <c r="A128" s="200" t="s">
        <v>59</v>
      </c>
      <c r="B128" s="201" t="s">
        <v>305</v>
      </c>
      <c r="C128" s="202">
        <v>10495.127</v>
      </c>
      <c r="D128" s="203"/>
      <c r="E128" s="204"/>
      <c r="F128" s="204"/>
      <c r="G128" s="204"/>
      <c r="H128" s="202"/>
      <c r="I128" s="204"/>
      <c r="J128" s="204"/>
      <c r="K128" s="204"/>
      <c r="L128" s="204"/>
      <c r="M128" s="204"/>
      <c r="N128" s="204"/>
      <c r="O128" s="204"/>
      <c r="P128" s="205">
        <v>9973</v>
      </c>
      <c r="Q128" s="204">
        <v>486</v>
      </c>
      <c r="R128" s="204"/>
      <c r="S128" s="204"/>
      <c r="T128" s="205">
        <v>7661</v>
      </c>
      <c r="U128" s="204"/>
      <c r="V128" s="204"/>
      <c r="W128" s="204"/>
      <c r="X128" s="205">
        <v>2312</v>
      </c>
      <c r="Y128" s="204">
        <v>486</v>
      </c>
      <c r="Z128" s="204"/>
      <c r="AA128" s="204"/>
      <c r="AB128" s="204"/>
    </row>
    <row r="129" spans="1:28" s="141" customFormat="1" x14ac:dyDescent="0.2">
      <c r="A129" s="129">
        <v>56</v>
      </c>
      <c r="B129" s="149" t="s">
        <v>282</v>
      </c>
      <c r="C129" s="139">
        <v>172</v>
      </c>
      <c r="D129" s="130"/>
      <c r="E129" s="130"/>
      <c r="F129" s="130"/>
      <c r="G129" s="130"/>
      <c r="H129" s="130"/>
      <c r="I129" s="130"/>
      <c r="J129" s="130"/>
      <c r="K129" s="130"/>
      <c r="L129" s="130"/>
      <c r="M129" s="130"/>
      <c r="N129" s="130"/>
      <c r="O129" s="130"/>
      <c r="P129" s="140">
        <v>172</v>
      </c>
      <c r="Q129" s="130"/>
      <c r="R129" s="130"/>
      <c r="S129" s="130"/>
      <c r="T129" s="130">
        <v>172</v>
      </c>
      <c r="U129" s="130"/>
      <c r="V129" s="130"/>
      <c r="W129" s="130"/>
      <c r="X129" s="130">
        <f>+P129-T129</f>
        <v>0</v>
      </c>
      <c r="Y129" s="130"/>
      <c r="Z129" s="130"/>
      <c r="AA129" s="130"/>
      <c r="AB129" s="130"/>
    </row>
    <row r="130" spans="1:28" s="141" customFormat="1" ht="21" x14ac:dyDescent="0.2">
      <c r="A130" s="129">
        <v>57</v>
      </c>
      <c r="B130" s="149" t="s">
        <v>284</v>
      </c>
      <c r="C130" s="139">
        <v>50</v>
      </c>
      <c r="D130" s="130"/>
      <c r="E130" s="130"/>
      <c r="F130" s="130"/>
      <c r="G130" s="130"/>
      <c r="H130" s="130"/>
      <c r="I130" s="130"/>
      <c r="J130" s="130"/>
      <c r="K130" s="130"/>
      <c r="L130" s="130"/>
      <c r="M130" s="130"/>
      <c r="N130" s="130"/>
      <c r="O130" s="130"/>
      <c r="P130" s="140">
        <v>50</v>
      </c>
      <c r="Q130" s="130"/>
      <c r="R130" s="130"/>
      <c r="S130" s="130"/>
      <c r="T130" s="130">
        <v>0</v>
      </c>
      <c r="U130" s="130"/>
      <c r="V130" s="130"/>
      <c r="W130" s="130"/>
      <c r="X130" s="130">
        <f t="shared" ref="X130:X136" si="2">+P130-T130</f>
        <v>50</v>
      </c>
      <c r="Y130" s="130"/>
      <c r="Z130" s="130"/>
      <c r="AA130" s="130"/>
      <c r="AB130" s="130"/>
    </row>
    <row r="131" spans="1:28" s="141" customFormat="1" x14ac:dyDescent="0.2">
      <c r="A131" s="129">
        <v>58</v>
      </c>
      <c r="B131" s="149" t="s">
        <v>285</v>
      </c>
      <c r="C131" s="139">
        <v>561.43700000000001</v>
      </c>
      <c r="D131" s="130"/>
      <c r="E131" s="130"/>
      <c r="F131" s="130"/>
      <c r="G131" s="130"/>
      <c r="H131" s="130"/>
      <c r="I131" s="130"/>
      <c r="J131" s="130"/>
      <c r="K131" s="130"/>
      <c r="L131" s="130"/>
      <c r="M131" s="130"/>
      <c r="N131" s="130"/>
      <c r="O131" s="130"/>
      <c r="P131" s="140">
        <v>561.43700000000001</v>
      </c>
      <c r="Q131" s="130"/>
      <c r="R131" s="130"/>
      <c r="S131" s="130"/>
      <c r="T131" s="130">
        <v>558.59</v>
      </c>
      <c r="U131" s="130"/>
      <c r="V131" s="130"/>
      <c r="W131" s="130"/>
      <c r="X131" s="130">
        <f t="shared" si="2"/>
        <v>2.84699999999998</v>
      </c>
      <c r="Y131" s="130"/>
      <c r="Z131" s="130"/>
      <c r="AA131" s="130"/>
      <c r="AB131" s="130"/>
    </row>
    <row r="132" spans="1:28" s="141" customFormat="1" ht="21" x14ac:dyDescent="0.2">
      <c r="A132" s="129">
        <v>59</v>
      </c>
      <c r="B132" s="149" t="s">
        <v>295</v>
      </c>
      <c r="C132" s="139">
        <v>3000</v>
      </c>
      <c r="D132" s="130"/>
      <c r="E132" s="130"/>
      <c r="F132" s="130"/>
      <c r="G132" s="130"/>
      <c r="H132" s="130"/>
      <c r="I132" s="130"/>
      <c r="J132" s="130"/>
      <c r="K132" s="130"/>
      <c r="L132" s="130"/>
      <c r="M132" s="130"/>
      <c r="N132" s="130"/>
      <c r="O132" s="130"/>
      <c r="P132" s="140">
        <v>3000</v>
      </c>
      <c r="Q132" s="130"/>
      <c r="R132" s="130"/>
      <c r="S132" s="130"/>
      <c r="T132" s="130">
        <v>2994.9789999999998</v>
      </c>
      <c r="U132" s="130"/>
      <c r="V132" s="130"/>
      <c r="W132" s="130"/>
      <c r="X132" s="130">
        <f t="shared" si="2"/>
        <v>5.0210000000001855</v>
      </c>
      <c r="Y132" s="130"/>
      <c r="Z132" s="130"/>
      <c r="AA132" s="130"/>
      <c r="AB132" s="130"/>
    </row>
    <row r="133" spans="1:28" s="141" customFormat="1" ht="52.5" x14ac:dyDescent="0.2">
      <c r="A133" s="129">
        <v>60</v>
      </c>
      <c r="B133" s="149" t="s">
        <v>296</v>
      </c>
      <c r="C133" s="139">
        <v>40</v>
      </c>
      <c r="D133" s="130"/>
      <c r="E133" s="130"/>
      <c r="F133" s="130"/>
      <c r="G133" s="130"/>
      <c r="H133" s="130"/>
      <c r="I133" s="130"/>
      <c r="J133" s="130"/>
      <c r="K133" s="130"/>
      <c r="L133" s="130"/>
      <c r="M133" s="130"/>
      <c r="N133" s="130"/>
      <c r="O133" s="130"/>
      <c r="P133" s="140">
        <v>40</v>
      </c>
      <c r="Q133" s="130"/>
      <c r="R133" s="130"/>
      <c r="S133" s="130"/>
      <c r="T133" s="130">
        <v>40</v>
      </c>
      <c r="U133" s="130"/>
      <c r="V133" s="130"/>
      <c r="W133" s="130"/>
      <c r="X133" s="130">
        <f t="shared" si="2"/>
        <v>0</v>
      </c>
      <c r="Y133" s="130"/>
      <c r="Z133" s="130"/>
      <c r="AA133" s="130"/>
      <c r="AB133" s="130"/>
    </row>
    <row r="134" spans="1:28" s="141" customFormat="1" ht="52.5" x14ac:dyDescent="0.2">
      <c r="A134" s="129">
        <v>61</v>
      </c>
      <c r="B134" s="149" t="s">
        <v>297</v>
      </c>
      <c r="C134" s="139">
        <v>2000</v>
      </c>
      <c r="D134" s="130"/>
      <c r="E134" s="130"/>
      <c r="F134" s="130"/>
      <c r="G134" s="130"/>
      <c r="H134" s="130"/>
      <c r="I134" s="130"/>
      <c r="J134" s="130"/>
      <c r="K134" s="130"/>
      <c r="L134" s="130"/>
      <c r="M134" s="130"/>
      <c r="N134" s="130"/>
      <c r="O134" s="130"/>
      <c r="P134" s="140">
        <v>2000</v>
      </c>
      <c r="Q134" s="130"/>
      <c r="R134" s="130"/>
      <c r="S134" s="130"/>
      <c r="T134" s="130">
        <v>0</v>
      </c>
      <c r="U134" s="130"/>
      <c r="V134" s="130"/>
      <c r="W134" s="130"/>
      <c r="X134" s="130">
        <f t="shared" si="2"/>
        <v>2000</v>
      </c>
      <c r="Y134" s="130"/>
      <c r="Z134" s="130"/>
      <c r="AA134" s="130"/>
      <c r="AB134" s="130"/>
    </row>
    <row r="135" spans="1:28" s="143" customFormat="1" ht="21" x14ac:dyDescent="0.2">
      <c r="A135" s="129">
        <v>62</v>
      </c>
      <c r="B135" s="149" t="s">
        <v>298</v>
      </c>
      <c r="C135" s="139">
        <v>150</v>
      </c>
      <c r="D135" s="130"/>
      <c r="E135" s="130"/>
      <c r="F135" s="130"/>
      <c r="G135" s="130"/>
      <c r="H135" s="130"/>
      <c r="I135" s="130"/>
      <c r="J135" s="130"/>
      <c r="K135" s="130"/>
      <c r="L135" s="130"/>
      <c r="M135" s="130"/>
      <c r="N135" s="130"/>
      <c r="O135" s="130"/>
      <c r="P135" s="140">
        <v>150</v>
      </c>
      <c r="Q135" s="130"/>
      <c r="R135" s="130"/>
      <c r="S135" s="130"/>
      <c r="T135" s="130">
        <v>0</v>
      </c>
      <c r="U135" s="130"/>
      <c r="V135" s="130"/>
      <c r="W135" s="130"/>
      <c r="X135" s="130">
        <f t="shared" si="2"/>
        <v>150</v>
      </c>
      <c r="Y135" s="130"/>
      <c r="Z135" s="130"/>
      <c r="AA135" s="130"/>
      <c r="AB135" s="142"/>
    </row>
    <row r="136" spans="1:28" s="143" customFormat="1" ht="31.5" x14ac:dyDescent="0.2">
      <c r="A136" s="129">
        <v>63</v>
      </c>
      <c r="B136" s="149" t="s">
        <v>299</v>
      </c>
      <c r="C136" s="139">
        <v>4000</v>
      </c>
      <c r="D136" s="130"/>
      <c r="E136" s="130"/>
      <c r="F136" s="130"/>
      <c r="G136" s="130"/>
      <c r="H136" s="130"/>
      <c r="I136" s="130"/>
      <c r="J136" s="130"/>
      <c r="K136" s="130"/>
      <c r="L136" s="130"/>
      <c r="M136" s="130"/>
      <c r="N136" s="130"/>
      <c r="O136" s="130"/>
      <c r="P136" s="140">
        <v>4000</v>
      </c>
      <c r="Q136" s="130"/>
      <c r="R136" s="130"/>
      <c r="S136" s="130"/>
      <c r="T136" s="130">
        <v>3895.8449999999998</v>
      </c>
      <c r="U136" s="130"/>
      <c r="V136" s="130"/>
      <c r="W136" s="130"/>
      <c r="X136" s="130">
        <f t="shared" si="2"/>
        <v>104.1550000000002</v>
      </c>
      <c r="Y136" s="130"/>
      <c r="Z136" s="130"/>
      <c r="AA136" s="130"/>
      <c r="AB136" s="142"/>
    </row>
    <row r="137" spans="1:28" s="143" customFormat="1" x14ac:dyDescent="0.2">
      <c r="A137" s="129">
        <v>64</v>
      </c>
      <c r="B137" s="149" t="s">
        <v>300</v>
      </c>
      <c r="C137" s="139">
        <v>480</v>
      </c>
      <c r="D137" s="130"/>
      <c r="E137" s="130"/>
      <c r="F137" s="130"/>
      <c r="G137" s="130"/>
      <c r="H137" s="130"/>
      <c r="I137" s="130"/>
      <c r="J137" s="130"/>
      <c r="K137" s="130"/>
      <c r="L137" s="130"/>
      <c r="M137" s="130"/>
      <c r="N137" s="130"/>
      <c r="O137" s="130"/>
      <c r="P137" s="140"/>
      <c r="Q137" s="130">
        <v>480</v>
      </c>
      <c r="R137" s="130"/>
      <c r="S137" s="130"/>
      <c r="T137" s="130"/>
      <c r="U137" s="130">
        <v>0</v>
      </c>
      <c r="V137" s="130"/>
      <c r="W137" s="130"/>
      <c r="X137" s="130"/>
      <c r="Y137" s="130">
        <f>+Q137-U137</f>
        <v>480</v>
      </c>
      <c r="Z137" s="130"/>
      <c r="AA137" s="130"/>
      <c r="AB137" s="142"/>
    </row>
    <row r="138" spans="1:28" s="143" customFormat="1" ht="21" x14ac:dyDescent="0.2">
      <c r="A138" s="129">
        <v>65</v>
      </c>
      <c r="B138" s="149" t="s">
        <v>301</v>
      </c>
      <c r="C138" s="144">
        <v>5.69</v>
      </c>
      <c r="D138" s="130"/>
      <c r="E138" s="130"/>
      <c r="F138" s="130"/>
      <c r="G138" s="130"/>
      <c r="H138" s="130"/>
      <c r="I138" s="130"/>
      <c r="J138" s="130"/>
      <c r="K138" s="130"/>
      <c r="L138" s="130"/>
      <c r="M138" s="130"/>
      <c r="N138" s="130"/>
      <c r="O138" s="130"/>
      <c r="P138" s="140"/>
      <c r="Q138" s="130">
        <v>5.69</v>
      </c>
      <c r="R138" s="130"/>
      <c r="S138" s="130"/>
      <c r="T138" s="130"/>
      <c r="U138" s="130">
        <v>0</v>
      </c>
      <c r="V138" s="130"/>
      <c r="W138" s="130"/>
      <c r="X138" s="130"/>
      <c r="Y138" s="130">
        <f>+Q138-U138</f>
        <v>5.69</v>
      </c>
      <c r="Z138" s="130"/>
      <c r="AA138" s="130"/>
      <c r="AB138" s="142"/>
    </row>
    <row r="139" spans="1:28" x14ac:dyDescent="0.2">
      <c r="A139" s="131"/>
      <c r="B139" s="150"/>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row>
    <row r="140" spans="1:28" x14ac:dyDescent="0.2">
      <c r="A140" s="131"/>
      <c r="B140" s="150"/>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row>
    <row r="141" spans="1:28" x14ac:dyDescent="0.2">
      <c r="A141" s="131"/>
      <c r="B141" s="150"/>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row>
    <row r="142" spans="1:28" x14ac:dyDescent="0.2">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row>
    <row r="143" spans="1:28" x14ac:dyDescent="0.2">
      <c r="E143" s="145"/>
    </row>
  </sheetData>
  <mergeCells count="19">
    <mergeCell ref="B12:AB12"/>
    <mergeCell ref="B2:AA2"/>
    <mergeCell ref="B3:AA3"/>
    <mergeCell ref="B4:AA4"/>
    <mergeCell ref="B5:AA5"/>
    <mergeCell ref="W7:AB7"/>
    <mergeCell ref="A8:A11"/>
    <mergeCell ref="B8:B11"/>
    <mergeCell ref="C8:C11"/>
    <mergeCell ref="D8:AA8"/>
    <mergeCell ref="AB8:AB11"/>
    <mergeCell ref="D9:O9"/>
    <mergeCell ref="P9:AA9"/>
    <mergeCell ref="D10:G10"/>
    <mergeCell ref="H10:K10"/>
    <mergeCell ref="L10:O10"/>
    <mergeCell ref="P10:S10"/>
    <mergeCell ref="T10:W10"/>
    <mergeCell ref="X10:AA10"/>
  </mergeCells>
  <pageMargins left="0.24" right="0.2"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I18" sqref="I18"/>
    </sheetView>
  </sheetViews>
  <sheetFormatPr defaultRowHeight="14.25" x14ac:dyDescent="0.2"/>
  <cols>
    <col min="1" max="1" width="6.875" customWidth="1"/>
    <col min="2" max="2" width="36.125" customWidth="1"/>
    <col min="3" max="3" width="11.875" customWidth="1"/>
    <col min="4" max="4" width="18.5" customWidth="1"/>
    <col min="5" max="5" width="11.5" customWidth="1"/>
    <col min="6" max="6" width="17.125" customWidth="1"/>
    <col min="7" max="7" width="16.125" customWidth="1"/>
    <col min="8" max="8" width="10" customWidth="1"/>
  </cols>
  <sheetData>
    <row r="1" spans="1:8" ht="15.75" x14ac:dyDescent="0.2">
      <c r="A1" s="184" t="s">
        <v>149</v>
      </c>
      <c r="B1" s="184"/>
      <c r="C1" s="184"/>
      <c r="D1" s="184"/>
      <c r="E1" s="184"/>
      <c r="F1" s="184"/>
      <c r="G1" s="184"/>
      <c r="H1" s="184"/>
    </row>
    <row r="2" spans="1:8" ht="42.75" customHeight="1" x14ac:dyDescent="0.2">
      <c r="A2" s="159" t="s">
        <v>318</v>
      </c>
      <c r="B2" s="159"/>
      <c r="C2" s="159"/>
      <c r="D2" s="159"/>
      <c r="E2" s="159"/>
      <c r="F2" s="159"/>
      <c r="G2" s="159"/>
      <c r="H2" s="159"/>
    </row>
    <row r="3" spans="1:8" ht="15.75" x14ac:dyDescent="0.2">
      <c r="A3" s="23"/>
      <c r="B3" s="23"/>
      <c r="C3" s="23"/>
      <c r="D3" s="23"/>
      <c r="E3" s="185" t="s">
        <v>109</v>
      </c>
      <c r="F3" s="185"/>
      <c r="G3" s="185"/>
      <c r="H3" s="185"/>
    </row>
    <row r="4" spans="1:8" ht="24.75" customHeight="1" x14ac:dyDescent="0.2">
      <c r="A4" s="186" t="s">
        <v>110</v>
      </c>
      <c r="B4" s="186" t="s">
        <v>111</v>
      </c>
      <c r="C4" s="182" t="s">
        <v>112</v>
      </c>
      <c r="D4" s="182" t="s">
        <v>132</v>
      </c>
      <c r="E4" s="188"/>
      <c r="F4" s="188"/>
      <c r="G4" s="189"/>
      <c r="H4" s="182" t="s">
        <v>19</v>
      </c>
    </row>
    <row r="5" spans="1:8" ht="15" customHeight="1" x14ac:dyDescent="0.2">
      <c r="A5" s="186"/>
      <c r="B5" s="186"/>
      <c r="C5" s="187"/>
      <c r="D5" s="187"/>
      <c r="E5" s="182" t="s">
        <v>133</v>
      </c>
      <c r="F5" s="182" t="s">
        <v>113</v>
      </c>
      <c r="G5" s="182" t="s">
        <v>134</v>
      </c>
      <c r="H5" s="187"/>
    </row>
    <row r="6" spans="1:8" ht="29.25" customHeight="1" x14ac:dyDescent="0.2">
      <c r="A6" s="186"/>
      <c r="B6" s="186"/>
      <c r="C6" s="183"/>
      <c r="D6" s="183"/>
      <c r="E6" s="183"/>
      <c r="F6" s="183"/>
      <c r="G6" s="183"/>
      <c r="H6" s="183"/>
    </row>
    <row r="7" spans="1:8" ht="15.75" x14ac:dyDescent="0.2">
      <c r="A7" s="24"/>
      <c r="B7" s="24" t="s">
        <v>21</v>
      </c>
      <c r="C7" s="24"/>
      <c r="D7" s="152">
        <v>282732</v>
      </c>
      <c r="E7" s="25" t="s">
        <v>114</v>
      </c>
      <c r="F7" s="25" t="s">
        <v>115</v>
      </c>
      <c r="G7" s="25" t="s">
        <v>116</v>
      </c>
      <c r="H7" s="26"/>
    </row>
    <row r="8" spans="1:8" s="83" customFormat="1" ht="15.75" x14ac:dyDescent="0.25">
      <c r="A8" s="24" t="s">
        <v>27</v>
      </c>
      <c r="B8" s="27" t="s">
        <v>117</v>
      </c>
      <c r="C8" s="90">
        <f>+C9+C10</f>
        <v>126.28</v>
      </c>
      <c r="D8" s="153">
        <f>+E8+F8+G8</f>
        <v>108604</v>
      </c>
      <c r="E8" s="90"/>
      <c r="F8" s="153">
        <f>+F9+F10</f>
        <v>37381</v>
      </c>
      <c r="G8" s="153">
        <f>+G9+G10</f>
        <v>71223</v>
      </c>
      <c r="H8" s="82"/>
    </row>
    <row r="9" spans="1:8" ht="15.75" x14ac:dyDescent="0.2">
      <c r="A9" s="28">
        <v>2</v>
      </c>
      <c r="B9" s="29" t="s">
        <v>118</v>
      </c>
      <c r="C9" s="93">
        <v>126.28</v>
      </c>
      <c r="D9" s="154">
        <f>+E9+F9+G9</f>
        <v>98181</v>
      </c>
      <c r="E9" s="91"/>
      <c r="F9" s="154">
        <v>36931</v>
      </c>
      <c r="G9" s="154">
        <v>61250</v>
      </c>
      <c r="H9" s="26"/>
    </row>
    <row r="10" spans="1:8" ht="15.75" x14ac:dyDescent="0.2">
      <c r="A10" s="28">
        <v>3</v>
      </c>
      <c r="B10" s="29" t="s">
        <v>119</v>
      </c>
      <c r="C10" s="93"/>
      <c r="D10" s="154">
        <v>10459</v>
      </c>
      <c r="E10" s="91"/>
      <c r="F10" s="154">
        <v>450</v>
      </c>
      <c r="G10" s="154">
        <v>9973</v>
      </c>
      <c r="H10" s="26"/>
    </row>
    <row r="11" spans="1:8" s="83" customFormat="1" ht="15.75" x14ac:dyDescent="0.25">
      <c r="A11" s="24" t="s">
        <v>49</v>
      </c>
      <c r="B11" s="27" t="s">
        <v>120</v>
      </c>
      <c r="C11" s="94"/>
      <c r="D11" s="153">
        <f>+E11+F11+G11</f>
        <v>2193</v>
      </c>
      <c r="E11" s="90"/>
      <c r="F11" s="153">
        <f>+F12+F13+F14</f>
        <v>660</v>
      </c>
      <c r="G11" s="153">
        <f>+G12+G13+G14</f>
        <v>1533</v>
      </c>
      <c r="H11" s="82"/>
    </row>
    <row r="12" spans="1:8" ht="15.75" x14ac:dyDescent="0.2">
      <c r="A12" s="28">
        <v>1</v>
      </c>
      <c r="B12" s="29" t="s">
        <v>121</v>
      </c>
      <c r="C12" s="93"/>
      <c r="D12" s="154">
        <f>+E12+F12+G12</f>
        <v>1080</v>
      </c>
      <c r="E12" s="91"/>
      <c r="F12" s="154">
        <v>600</v>
      </c>
      <c r="G12" s="154">
        <v>480</v>
      </c>
      <c r="H12" s="26"/>
    </row>
    <row r="13" spans="1:8" ht="15.75" x14ac:dyDescent="0.2">
      <c r="A13" s="28">
        <v>2</v>
      </c>
      <c r="B13" s="29" t="s">
        <v>122</v>
      </c>
      <c r="C13" s="93"/>
      <c r="D13" s="155">
        <v>60</v>
      </c>
      <c r="E13" s="91"/>
      <c r="F13" s="155">
        <v>60</v>
      </c>
      <c r="G13" s="91">
        <v>0</v>
      </c>
      <c r="H13" s="26"/>
    </row>
    <row r="14" spans="1:8" ht="15.75" x14ac:dyDescent="0.2">
      <c r="A14" s="28">
        <v>3</v>
      </c>
      <c r="B14" s="29" t="s">
        <v>123</v>
      </c>
      <c r="C14" s="93"/>
      <c r="D14" s="154">
        <f>+E14+F14+G14</f>
        <v>1053</v>
      </c>
      <c r="E14" s="91"/>
      <c r="F14" s="91">
        <v>0</v>
      </c>
      <c r="G14" s="154">
        <v>1053</v>
      </c>
      <c r="H14" s="26"/>
    </row>
    <row r="15" spans="1:8" ht="18.75" x14ac:dyDescent="0.3">
      <c r="A15" s="24" t="s">
        <v>59</v>
      </c>
      <c r="B15" s="27" t="s">
        <v>124</v>
      </c>
      <c r="C15" s="93"/>
      <c r="D15" s="151">
        <v>157520</v>
      </c>
      <c r="E15" s="91"/>
      <c r="F15" s="91"/>
      <c r="G15" s="91"/>
      <c r="H15" s="26"/>
    </row>
    <row r="16" spans="1:8" ht="15.75" x14ac:dyDescent="0.2">
      <c r="A16" s="24" t="s">
        <v>65</v>
      </c>
      <c r="B16" s="27" t="s">
        <v>125</v>
      </c>
      <c r="C16" s="93"/>
      <c r="D16" s="91"/>
      <c r="E16" s="91"/>
      <c r="F16" s="91"/>
      <c r="G16" s="91"/>
      <c r="H16" s="26"/>
    </row>
    <row r="17" spans="1:8" ht="15.75" x14ac:dyDescent="0.2">
      <c r="A17" s="24" t="s">
        <v>126</v>
      </c>
      <c r="B17" s="30" t="s">
        <v>127</v>
      </c>
      <c r="C17" s="93"/>
      <c r="D17" s="91"/>
      <c r="E17" s="91"/>
      <c r="F17" s="91"/>
      <c r="G17" s="91"/>
      <c r="H17" s="26"/>
    </row>
    <row r="18" spans="1:8" ht="31.5" x14ac:dyDescent="0.2">
      <c r="A18" s="24" t="s">
        <v>128</v>
      </c>
      <c r="B18" s="30" t="s">
        <v>129</v>
      </c>
      <c r="C18" s="93"/>
      <c r="D18" s="156">
        <v>17300</v>
      </c>
      <c r="E18" s="156">
        <v>4650</v>
      </c>
      <c r="F18" s="156">
        <v>5100</v>
      </c>
      <c r="G18" s="156">
        <v>7550</v>
      </c>
      <c r="H18" s="26"/>
    </row>
    <row r="19" spans="1:8" ht="15.75" x14ac:dyDescent="0.2">
      <c r="A19" s="28">
        <v>1</v>
      </c>
      <c r="B19" s="29" t="s">
        <v>130</v>
      </c>
      <c r="C19" s="93"/>
      <c r="D19" s="91"/>
      <c r="E19" s="91"/>
      <c r="F19" s="91"/>
      <c r="G19" s="91"/>
      <c r="H19" s="26"/>
    </row>
    <row r="20" spans="1:8" ht="15.75" x14ac:dyDescent="0.2">
      <c r="A20" s="28">
        <v>2</v>
      </c>
      <c r="B20" s="29" t="s">
        <v>131</v>
      </c>
      <c r="C20" s="93"/>
      <c r="D20" s="157">
        <v>17300</v>
      </c>
      <c r="E20" s="157">
        <v>4650</v>
      </c>
      <c r="F20" s="157">
        <v>5100</v>
      </c>
      <c r="G20" s="157">
        <v>7550</v>
      </c>
      <c r="H20" s="26"/>
    </row>
    <row r="21" spans="1:8" x14ac:dyDescent="0.2">
      <c r="C21" s="92"/>
    </row>
    <row r="22" spans="1:8" x14ac:dyDescent="0.2">
      <c r="C22" s="92"/>
    </row>
  </sheetData>
  <mergeCells count="12">
    <mergeCell ref="E5:E6"/>
    <mergeCell ref="F5:F6"/>
    <mergeCell ref="G5:G6"/>
    <mergeCell ref="A1:H1"/>
    <mergeCell ref="A2:H2"/>
    <mergeCell ref="E3:H3"/>
    <mergeCell ref="A4:A6"/>
    <mergeCell ref="B4:B6"/>
    <mergeCell ref="C4:C6"/>
    <mergeCell ref="D4:D6"/>
    <mergeCell ref="E4:G4"/>
    <mergeCell ref="H4:H6"/>
  </mergeCells>
  <pageMargins left="0.38" right="0.1" top="0.354329615048119" bottom="0.15748031496062992" header="0.39370078740157483"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16" sqref="D16:D17"/>
    </sheetView>
  </sheetViews>
  <sheetFormatPr defaultRowHeight="14.25" x14ac:dyDescent="0.2"/>
  <cols>
    <col min="1" max="1" width="6.125" customWidth="1"/>
    <col min="2" max="2" width="44.375" customWidth="1"/>
    <col min="3" max="3" width="12.5" customWidth="1"/>
    <col min="4" max="4" width="17.125" customWidth="1"/>
    <col min="5" max="5" width="19.375" customWidth="1"/>
    <col min="6" max="6" width="15.125" customWidth="1"/>
    <col min="7" max="7" width="6.625" customWidth="1"/>
  </cols>
  <sheetData>
    <row r="1" spans="1:7" ht="15.75" x14ac:dyDescent="0.2">
      <c r="A1" s="192" t="s">
        <v>150</v>
      </c>
      <c r="B1" s="192"/>
      <c r="C1" s="192"/>
      <c r="D1" s="192"/>
      <c r="E1" s="192"/>
      <c r="F1" s="192"/>
      <c r="G1" s="192"/>
    </row>
    <row r="2" spans="1:7" ht="42.75" customHeight="1" x14ac:dyDescent="0.2">
      <c r="A2" s="193" t="s">
        <v>319</v>
      </c>
      <c r="B2" s="193"/>
      <c r="C2" s="193"/>
      <c r="D2" s="193"/>
      <c r="E2" s="193"/>
      <c r="F2" s="193"/>
      <c r="G2" s="193"/>
    </row>
    <row r="3" spans="1:7" ht="15.75" x14ac:dyDescent="0.2">
      <c r="A3" s="194" t="s">
        <v>109</v>
      </c>
      <c r="B3" s="194"/>
      <c r="C3" s="194"/>
      <c r="D3" s="194"/>
      <c r="E3" s="194"/>
      <c r="F3" s="194"/>
      <c r="G3" s="194"/>
    </row>
    <row r="4" spans="1:7" ht="15" customHeight="1" x14ac:dyDescent="0.2">
      <c r="A4" s="195" t="s">
        <v>0</v>
      </c>
      <c r="B4" s="195" t="s">
        <v>135</v>
      </c>
      <c r="C4" s="190" t="s">
        <v>147</v>
      </c>
      <c r="D4" s="190" t="s">
        <v>136</v>
      </c>
      <c r="E4" s="190" t="s">
        <v>148</v>
      </c>
      <c r="F4" s="190" t="s">
        <v>132</v>
      </c>
      <c r="G4" s="190" t="s">
        <v>19</v>
      </c>
    </row>
    <row r="5" spans="1:7" ht="19.5" customHeight="1" x14ac:dyDescent="0.2">
      <c r="A5" s="195"/>
      <c r="B5" s="195"/>
      <c r="C5" s="191"/>
      <c r="D5" s="191"/>
      <c r="E5" s="191"/>
      <c r="F5" s="191"/>
      <c r="G5" s="191"/>
    </row>
    <row r="6" spans="1:7" ht="15.75" x14ac:dyDescent="0.2">
      <c r="A6" s="31"/>
      <c r="B6" s="31"/>
      <c r="C6" s="32" t="s">
        <v>114</v>
      </c>
      <c r="D6" s="32" t="s">
        <v>115</v>
      </c>
      <c r="E6" s="32" t="s">
        <v>116</v>
      </c>
      <c r="F6" s="33" t="s">
        <v>137</v>
      </c>
      <c r="G6" s="34"/>
    </row>
    <row r="7" spans="1:7" s="83" customFormat="1" ht="15.75" x14ac:dyDescent="0.25">
      <c r="A7" s="81"/>
      <c r="B7" s="37" t="s">
        <v>138</v>
      </c>
      <c r="C7" s="84"/>
      <c r="D7" s="84">
        <f>+SUM(D8:D20)</f>
        <v>36930.729999999996</v>
      </c>
      <c r="E7" s="84">
        <f>+SUM(E8:E20)</f>
        <v>59254.057000000001</v>
      </c>
      <c r="F7" s="84">
        <f>+C7+D7+E7</f>
        <v>96184.786999999997</v>
      </c>
      <c r="G7" s="85"/>
    </row>
    <row r="8" spans="1:7" ht="15.75" x14ac:dyDescent="0.2">
      <c r="A8" s="36">
        <v>1</v>
      </c>
      <c r="B8" s="35" t="s">
        <v>31</v>
      </c>
      <c r="C8" s="86"/>
      <c r="D8" s="87">
        <v>10699.73</v>
      </c>
      <c r="E8" s="87">
        <v>17938.88</v>
      </c>
      <c r="F8" s="87">
        <f>+C8+D8+E8</f>
        <v>28638.61</v>
      </c>
      <c r="G8" s="88"/>
    </row>
    <row r="9" spans="1:7" ht="15.75" x14ac:dyDescent="0.2">
      <c r="A9" s="36">
        <v>2</v>
      </c>
      <c r="B9" s="35" t="s">
        <v>139</v>
      </c>
      <c r="C9" s="86"/>
      <c r="D9" s="87">
        <v>5200</v>
      </c>
      <c r="E9" s="87">
        <v>6027.9260000000004</v>
      </c>
      <c r="F9" s="87">
        <f t="shared" ref="F9:F20" si="0">+C9+D9+E9</f>
        <v>11227.925999999999</v>
      </c>
      <c r="G9" s="88"/>
    </row>
    <row r="10" spans="1:7" ht="15.75" x14ac:dyDescent="0.2">
      <c r="A10" s="36">
        <v>3</v>
      </c>
      <c r="B10" s="35" t="s">
        <v>140</v>
      </c>
      <c r="C10" s="86"/>
      <c r="D10" s="87"/>
      <c r="E10" s="87"/>
      <c r="F10" s="87">
        <f t="shared" si="0"/>
        <v>0</v>
      </c>
      <c r="G10" s="88"/>
    </row>
    <row r="11" spans="1:7" ht="15.75" x14ac:dyDescent="0.2">
      <c r="A11" s="36">
        <v>4</v>
      </c>
      <c r="B11" s="35" t="s">
        <v>33</v>
      </c>
      <c r="C11" s="86"/>
      <c r="D11" s="87"/>
      <c r="E11" s="87"/>
      <c r="F11" s="87">
        <f t="shared" si="0"/>
        <v>0</v>
      </c>
      <c r="G11" s="88"/>
    </row>
    <row r="12" spans="1:7" ht="15.75" x14ac:dyDescent="0.2">
      <c r="A12" s="36">
        <v>5</v>
      </c>
      <c r="B12" s="35" t="s">
        <v>34</v>
      </c>
      <c r="C12" s="86"/>
      <c r="D12" s="87">
        <v>915</v>
      </c>
      <c r="E12" s="87">
        <v>4200</v>
      </c>
      <c r="F12" s="87">
        <f t="shared" si="0"/>
        <v>5115</v>
      </c>
      <c r="G12" s="88"/>
    </row>
    <row r="13" spans="1:7" ht="15.75" x14ac:dyDescent="0.25">
      <c r="A13" s="36">
        <v>6</v>
      </c>
      <c r="B13" s="35" t="s">
        <v>310</v>
      </c>
      <c r="C13" s="86"/>
      <c r="D13" s="89">
        <v>6585</v>
      </c>
      <c r="E13" s="89">
        <v>8930.86</v>
      </c>
      <c r="F13" s="87">
        <f t="shared" si="0"/>
        <v>15515.86</v>
      </c>
      <c r="G13" s="89"/>
    </row>
    <row r="14" spans="1:7" ht="15.75" x14ac:dyDescent="0.25">
      <c r="A14" s="36">
        <v>7</v>
      </c>
      <c r="B14" s="35" t="s">
        <v>36</v>
      </c>
      <c r="C14" s="86"/>
      <c r="D14" s="89">
        <v>1115</v>
      </c>
      <c r="E14" s="89">
        <v>2176.4050000000002</v>
      </c>
      <c r="F14" s="87">
        <f t="shared" si="0"/>
        <v>3291.4050000000002</v>
      </c>
      <c r="G14" s="89"/>
    </row>
    <row r="15" spans="1:7" ht="15.75" x14ac:dyDescent="0.2">
      <c r="A15" s="36">
        <v>8</v>
      </c>
      <c r="B15" s="35" t="s">
        <v>141</v>
      </c>
      <c r="C15" s="86"/>
      <c r="D15" s="87">
        <v>2000</v>
      </c>
      <c r="E15" s="87">
        <v>2500</v>
      </c>
      <c r="F15" s="87">
        <f t="shared" si="0"/>
        <v>4500</v>
      </c>
      <c r="G15" s="88"/>
    </row>
    <row r="16" spans="1:7" ht="15.75" x14ac:dyDescent="0.2">
      <c r="A16" s="36">
        <v>9</v>
      </c>
      <c r="B16" s="35" t="s">
        <v>142</v>
      </c>
      <c r="C16" s="86"/>
      <c r="D16" s="87"/>
      <c r="E16" s="87"/>
      <c r="F16" s="87">
        <f t="shared" si="0"/>
        <v>0</v>
      </c>
      <c r="G16" s="88"/>
    </row>
    <row r="17" spans="1:7" ht="31.5" x14ac:dyDescent="0.2">
      <c r="A17" s="36">
        <v>10</v>
      </c>
      <c r="B17" s="35" t="s">
        <v>143</v>
      </c>
      <c r="C17" s="86"/>
      <c r="D17" s="87"/>
      <c r="E17" s="87"/>
      <c r="F17" s="87">
        <f t="shared" si="0"/>
        <v>0</v>
      </c>
      <c r="G17" s="88"/>
    </row>
    <row r="18" spans="1:7" ht="15.75" x14ac:dyDescent="0.25">
      <c r="A18" s="36">
        <v>11</v>
      </c>
      <c r="B18" s="35" t="s">
        <v>144</v>
      </c>
      <c r="C18" s="86"/>
      <c r="D18" s="89">
        <v>10416</v>
      </c>
      <c r="E18" s="89">
        <v>17479.986000000001</v>
      </c>
      <c r="F18" s="87">
        <f t="shared" si="0"/>
        <v>27895.986000000001</v>
      </c>
      <c r="G18" s="89"/>
    </row>
    <row r="19" spans="1:7" ht="63" x14ac:dyDescent="0.25">
      <c r="A19" s="36">
        <v>12</v>
      </c>
      <c r="B19" s="35" t="s">
        <v>145</v>
      </c>
      <c r="C19" s="86"/>
      <c r="D19" s="89"/>
      <c r="E19" s="89"/>
      <c r="F19" s="87">
        <f t="shared" si="0"/>
        <v>0</v>
      </c>
      <c r="G19" s="89"/>
    </row>
    <row r="20" spans="1:7" ht="15.75" x14ac:dyDescent="0.25">
      <c r="A20" s="36">
        <v>13</v>
      </c>
      <c r="B20" s="35" t="s">
        <v>146</v>
      </c>
      <c r="C20" s="86"/>
      <c r="D20" s="89"/>
      <c r="E20" s="89"/>
      <c r="F20" s="87">
        <f t="shared" si="0"/>
        <v>0</v>
      </c>
      <c r="G20" s="89"/>
    </row>
  </sheetData>
  <mergeCells count="10">
    <mergeCell ref="G4:G5"/>
    <mergeCell ref="A1:G1"/>
    <mergeCell ref="A2:G2"/>
    <mergeCell ref="A3:G3"/>
    <mergeCell ref="A4:A5"/>
    <mergeCell ref="B4:B5"/>
    <mergeCell ref="C4:C5"/>
    <mergeCell ref="D4:D5"/>
    <mergeCell ref="E4:E5"/>
    <mergeCell ref="F4:F5"/>
  </mergeCells>
  <pageMargins left="0.25" right="0.1" top="0.354329615048119" bottom="0.15748031496062992" header="0.39370078740157483" footer="0.31496062992125984"/>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46" workbookViewId="0">
      <selection activeCell="G60" sqref="G60"/>
    </sheetView>
  </sheetViews>
  <sheetFormatPr defaultRowHeight="14.25" x14ac:dyDescent="0.2"/>
  <cols>
    <col min="1" max="1" width="9.375" customWidth="1"/>
    <col min="2" max="2" width="42.5" customWidth="1"/>
    <col min="3" max="3" width="10.75" customWidth="1"/>
    <col min="5" max="5" width="11.875" customWidth="1"/>
    <col min="6" max="6" width="12.75" customWidth="1"/>
    <col min="7" max="7" width="12.5" customWidth="1"/>
    <col min="8" max="8" width="10.75" customWidth="1"/>
    <col min="9" max="9" width="6.5" customWidth="1"/>
  </cols>
  <sheetData>
    <row r="1" spans="1:9" ht="15.75" x14ac:dyDescent="0.2">
      <c r="A1" s="184" t="s">
        <v>22</v>
      </c>
      <c r="B1" s="184"/>
      <c r="C1" s="184"/>
      <c r="D1" s="184"/>
      <c r="E1" s="184"/>
      <c r="F1" s="184"/>
      <c r="G1" s="184"/>
      <c r="H1" s="184"/>
      <c r="I1" s="184"/>
    </row>
    <row r="2" spans="1:9" ht="35.25" customHeight="1" x14ac:dyDescent="0.2">
      <c r="A2" s="167" t="s">
        <v>320</v>
      </c>
      <c r="B2" s="168"/>
      <c r="C2" s="168"/>
      <c r="D2" s="168"/>
      <c r="E2" s="168"/>
      <c r="F2" s="168"/>
      <c r="G2" s="168"/>
      <c r="H2" s="168"/>
      <c r="I2" s="168"/>
    </row>
    <row r="3" spans="1:9" ht="15" x14ac:dyDescent="0.25">
      <c r="A3" s="2"/>
      <c r="B3" s="2"/>
      <c r="C3" s="2"/>
      <c r="D3" s="2"/>
      <c r="E3" s="2"/>
      <c r="F3" s="2"/>
      <c r="G3" s="2"/>
      <c r="H3" s="2"/>
      <c r="I3" s="2"/>
    </row>
    <row r="4" spans="1:9" ht="24.75" customHeight="1" x14ac:dyDescent="0.2">
      <c r="A4" s="169" t="s">
        <v>0</v>
      </c>
      <c r="B4" s="169" t="s">
        <v>23</v>
      </c>
      <c r="C4" s="169" t="s">
        <v>20</v>
      </c>
      <c r="D4" s="169" t="s">
        <v>24</v>
      </c>
      <c r="E4" s="196" t="s">
        <v>108</v>
      </c>
      <c r="F4" s="197" t="s">
        <v>25</v>
      </c>
      <c r="G4" s="198"/>
      <c r="H4" s="198"/>
      <c r="I4" s="171" t="s">
        <v>19</v>
      </c>
    </row>
    <row r="5" spans="1:9" ht="66" customHeight="1" x14ac:dyDescent="0.2">
      <c r="A5" s="169"/>
      <c r="B5" s="169"/>
      <c r="C5" s="169"/>
      <c r="D5" s="169"/>
      <c r="E5" s="196"/>
      <c r="F5" s="1" t="s">
        <v>101</v>
      </c>
      <c r="G5" s="1" t="s">
        <v>26</v>
      </c>
      <c r="H5" s="1" t="s">
        <v>102</v>
      </c>
      <c r="I5" s="172"/>
    </row>
    <row r="6" spans="1:9" s="68" customFormat="1" ht="15.75" x14ac:dyDescent="0.2">
      <c r="A6" s="65" t="s">
        <v>27</v>
      </c>
      <c r="B6" s="66" t="s">
        <v>28</v>
      </c>
      <c r="C6" s="65" t="s">
        <v>29</v>
      </c>
      <c r="D6" s="65"/>
      <c r="E6" s="65"/>
      <c r="F6" s="67"/>
      <c r="G6" s="69"/>
      <c r="H6" s="67"/>
      <c r="I6" s="67"/>
    </row>
    <row r="7" spans="1:9" ht="15.75" x14ac:dyDescent="0.2">
      <c r="A7" s="60">
        <v>1</v>
      </c>
      <c r="B7" s="62" t="s">
        <v>30</v>
      </c>
      <c r="C7" s="4"/>
      <c r="D7" s="4"/>
      <c r="E7" s="4"/>
      <c r="F7" s="57">
        <v>14</v>
      </c>
      <c r="G7" s="57">
        <v>1</v>
      </c>
      <c r="H7" s="57">
        <v>1</v>
      </c>
      <c r="I7" s="3"/>
    </row>
    <row r="8" spans="1:9" ht="15.75" x14ac:dyDescent="0.2">
      <c r="A8" s="60">
        <v>2</v>
      </c>
      <c r="B8" s="63" t="s">
        <v>31</v>
      </c>
      <c r="C8" s="6"/>
      <c r="D8" s="6"/>
      <c r="E8" s="6"/>
      <c r="F8" s="7">
        <v>7</v>
      </c>
      <c r="G8" s="57">
        <v>7</v>
      </c>
      <c r="H8" s="7">
        <v>4</v>
      </c>
      <c r="I8" s="7"/>
    </row>
    <row r="9" spans="1:9" ht="15.75" x14ac:dyDescent="0.2">
      <c r="A9" s="60">
        <v>3</v>
      </c>
      <c r="B9" s="63" t="s">
        <v>32</v>
      </c>
      <c r="C9" s="6"/>
      <c r="D9" s="6"/>
      <c r="E9" s="6"/>
      <c r="F9" s="7">
        <v>14</v>
      </c>
      <c r="G9" s="57">
        <v>14</v>
      </c>
      <c r="H9" s="7">
        <v>13</v>
      </c>
      <c r="I9" s="7"/>
    </row>
    <row r="10" spans="1:9" ht="15.75" x14ac:dyDescent="0.25">
      <c r="A10" s="64">
        <v>4</v>
      </c>
      <c r="B10" s="63" t="s">
        <v>33</v>
      </c>
      <c r="C10" s="6"/>
      <c r="D10" s="6"/>
      <c r="E10" s="6"/>
      <c r="F10" s="9">
        <v>14</v>
      </c>
      <c r="G10" s="70">
        <v>14</v>
      </c>
      <c r="H10" s="9">
        <v>14</v>
      </c>
      <c r="I10" s="9"/>
    </row>
    <row r="11" spans="1:9" ht="15.75" x14ac:dyDescent="0.25">
      <c r="A11" s="64">
        <v>5</v>
      </c>
      <c r="B11" s="63" t="s">
        <v>34</v>
      </c>
      <c r="C11" s="6"/>
      <c r="D11" s="6"/>
      <c r="E11" s="6"/>
      <c r="F11" s="9">
        <v>6</v>
      </c>
      <c r="G11" s="9">
        <v>11</v>
      </c>
      <c r="H11" s="9">
        <v>9</v>
      </c>
      <c r="I11" s="9"/>
    </row>
    <row r="12" spans="1:9" ht="15.75" x14ac:dyDescent="0.25">
      <c r="A12" s="64">
        <v>6</v>
      </c>
      <c r="B12" s="63" t="s">
        <v>35</v>
      </c>
      <c r="C12" s="6"/>
      <c r="D12" s="6"/>
      <c r="E12" s="6"/>
      <c r="F12" s="9">
        <v>9</v>
      </c>
      <c r="G12" s="9">
        <v>6</v>
      </c>
      <c r="H12" s="9">
        <v>6</v>
      </c>
      <c r="I12" s="9"/>
    </row>
    <row r="13" spans="1:9" ht="15.75" x14ac:dyDescent="0.25">
      <c r="A13" s="64">
        <v>7</v>
      </c>
      <c r="B13" s="63" t="s">
        <v>36</v>
      </c>
      <c r="C13" s="6"/>
      <c r="D13" s="6"/>
      <c r="E13" s="6"/>
      <c r="F13" s="9">
        <v>6</v>
      </c>
      <c r="G13" s="9">
        <v>11</v>
      </c>
      <c r="H13" s="9">
        <v>9</v>
      </c>
      <c r="I13" s="9"/>
    </row>
    <row r="14" spans="1:9" ht="15.75" x14ac:dyDescent="0.25">
      <c r="A14" s="8">
        <v>8</v>
      </c>
      <c r="B14" s="5" t="s">
        <v>37</v>
      </c>
      <c r="C14" s="6"/>
      <c r="D14" s="6"/>
      <c r="E14" s="6"/>
      <c r="F14" s="9">
        <v>14</v>
      </c>
      <c r="G14" s="9">
        <v>11</v>
      </c>
      <c r="H14" s="9">
        <v>14</v>
      </c>
      <c r="I14" s="9"/>
    </row>
    <row r="15" spans="1:9" ht="15.75" x14ac:dyDescent="0.25">
      <c r="A15" s="8">
        <v>9</v>
      </c>
      <c r="B15" s="5" t="s">
        <v>38</v>
      </c>
      <c r="C15" s="6"/>
      <c r="D15" s="6"/>
      <c r="E15" s="6"/>
      <c r="F15" s="9">
        <v>10</v>
      </c>
      <c r="G15" s="9">
        <v>6</v>
      </c>
      <c r="H15" s="9">
        <v>6</v>
      </c>
      <c r="I15" s="9"/>
    </row>
    <row r="16" spans="1:9" ht="15.75" x14ac:dyDescent="0.25">
      <c r="A16" s="8">
        <v>10</v>
      </c>
      <c r="B16" s="5" t="s">
        <v>39</v>
      </c>
      <c r="C16" s="6"/>
      <c r="D16" s="6"/>
      <c r="E16" s="6"/>
      <c r="F16" s="9">
        <v>1</v>
      </c>
      <c r="G16" s="9">
        <v>1</v>
      </c>
      <c r="H16" s="9">
        <v>1</v>
      </c>
      <c r="I16" s="9"/>
    </row>
    <row r="17" spans="1:9" ht="15.75" x14ac:dyDescent="0.25">
      <c r="A17" s="8">
        <v>11</v>
      </c>
      <c r="B17" s="5" t="s">
        <v>40</v>
      </c>
      <c r="C17" s="6"/>
      <c r="D17" s="6"/>
      <c r="E17" s="6"/>
      <c r="F17" s="9">
        <v>1</v>
      </c>
      <c r="G17" s="9">
        <v>0</v>
      </c>
      <c r="H17" s="9">
        <v>0</v>
      </c>
      <c r="I17" s="9"/>
    </row>
    <row r="18" spans="1:9" ht="15.75" x14ac:dyDescent="0.25">
      <c r="A18" s="8">
        <v>12</v>
      </c>
      <c r="B18" s="5" t="s">
        <v>41</v>
      </c>
      <c r="C18" s="6"/>
      <c r="D18" s="6"/>
      <c r="E18" s="6"/>
      <c r="F18" s="9">
        <v>14</v>
      </c>
      <c r="G18" s="9">
        <v>12</v>
      </c>
      <c r="H18" s="9">
        <v>5</v>
      </c>
      <c r="I18" s="9"/>
    </row>
    <row r="19" spans="1:9" ht="15.75" x14ac:dyDescent="0.25">
      <c r="A19" s="8">
        <v>13</v>
      </c>
      <c r="B19" s="5" t="s">
        <v>42</v>
      </c>
      <c r="C19" s="6"/>
      <c r="D19" s="6"/>
      <c r="E19" s="6"/>
      <c r="F19" s="9">
        <v>14</v>
      </c>
      <c r="G19" s="9">
        <v>2</v>
      </c>
      <c r="H19" s="9">
        <v>2</v>
      </c>
      <c r="I19" s="9"/>
    </row>
    <row r="20" spans="1:9" ht="15.75" x14ac:dyDescent="0.25">
      <c r="A20" s="8">
        <v>14</v>
      </c>
      <c r="B20" s="5" t="s">
        <v>43</v>
      </c>
      <c r="C20" s="6"/>
      <c r="D20" s="6"/>
      <c r="E20" s="6"/>
      <c r="F20" s="9">
        <v>14</v>
      </c>
      <c r="G20" s="9">
        <v>12</v>
      </c>
      <c r="H20" s="9">
        <v>14</v>
      </c>
      <c r="I20" s="9"/>
    </row>
    <row r="21" spans="1:9" ht="15.75" x14ac:dyDescent="0.25">
      <c r="A21" s="8">
        <v>15</v>
      </c>
      <c r="B21" s="5" t="s">
        <v>44</v>
      </c>
      <c r="C21" s="6"/>
      <c r="D21" s="6"/>
      <c r="E21" s="6"/>
      <c r="F21" s="9">
        <v>13</v>
      </c>
      <c r="G21" s="9">
        <v>14</v>
      </c>
      <c r="H21" s="9">
        <v>9</v>
      </c>
      <c r="I21" s="9"/>
    </row>
    <row r="22" spans="1:9" ht="15.75" x14ac:dyDescent="0.25">
      <c r="A22" s="8">
        <v>16</v>
      </c>
      <c r="B22" s="5" t="s">
        <v>45</v>
      </c>
      <c r="C22" s="6"/>
      <c r="D22" s="6"/>
      <c r="E22" s="6"/>
      <c r="F22" s="9">
        <v>13</v>
      </c>
      <c r="G22" s="9">
        <v>12</v>
      </c>
      <c r="H22" s="9">
        <v>13</v>
      </c>
      <c r="I22" s="9"/>
    </row>
    <row r="23" spans="1:9" ht="15.75" x14ac:dyDescent="0.25">
      <c r="A23" s="8">
        <v>17</v>
      </c>
      <c r="B23" s="5" t="s">
        <v>46</v>
      </c>
      <c r="C23" s="6"/>
      <c r="D23" s="6"/>
      <c r="E23" s="6"/>
      <c r="F23" s="9">
        <v>13</v>
      </c>
      <c r="G23" s="9">
        <v>0</v>
      </c>
      <c r="H23" s="9">
        <v>0</v>
      </c>
      <c r="I23" s="9"/>
    </row>
    <row r="24" spans="1:9" ht="15.75" x14ac:dyDescent="0.25">
      <c r="A24" s="8">
        <v>18</v>
      </c>
      <c r="B24" s="5" t="s">
        <v>47</v>
      </c>
      <c r="C24" s="6"/>
      <c r="D24" s="6"/>
      <c r="E24" s="6"/>
      <c r="F24" s="9">
        <v>14</v>
      </c>
      <c r="G24" s="9">
        <v>13</v>
      </c>
      <c r="H24" s="9">
        <v>14</v>
      </c>
      <c r="I24" s="9"/>
    </row>
    <row r="25" spans="1:9" ht="15.75" x14ac:dyDescent="0.25">
      <c r="A25" s="8">
        <v>19</v>
      </c>
      <c r="B25" s="5" t="s">
        <v>48</v>
      </c>
      <c r="C25" s="6"/>
      <c r="D25" s="6"/>
      <c r="E25" s="6"/>
      <c r="F25" s="9">
        <v>14</v>
      </c>
      <c r="G25" s="9">
        <v>13</v>
      </c>
      <c r="H25" s="9">
        <v>12</v>
      </c>
      <c r="I25" s="9"/>
    </row>
    <row r="26" spans="1:9" s="68" customFormat="1" ht="31.5" x14ac:dyDescent="0.2">
      <c r="A26" s="65" t="s">
        <v>49</v>
      </c>
      <c r="B26" s="66" t="s">
        <v>50</v>
      </c>
      <c r="C26" s="65" t="s">
        <v>29</v>
      </c>
      <c r="D26" s="65"/>
      <c r="E26" s="65"/>
      <c r="F26" s="71" t="s">
        <v>228</v>
      </c>
      <c r="G26" s="67"/>
      <c r="H26" s="67"/>
      <c r="I26" s="67"/>
    </row>
    <row r="27" spans="1:9" ht="15.75" x14ac:dyDescent="0.25">
      <c r="A27" s="10">
        <v>1</v>
      </c>
      <c r="B27" s="11" t="s">
        <v>30</v>
      </c>
      <c r="C27" s="10"/>
      <c r="D27" s="10"/>
      <c r="E27" s="10"/>
      <c r="F27" s="9"/>
      <c r="G27" s="9">
        <v>1</v>
      </c>
      <c r="H27" s="9">
        <v>0</v>
      </c>
      <c r="I27" s="9"/>
    </row>
    <row r="28" spans="1:9" ht="15.75" x14ac:dyDescent="0.25">
      <c r="A28" s="10">
        <v>2</v>
      </c>
      <c r="B28" s="11" t="s">
        <v>31</v>
      </c>
      <c r="C28" s="10"/>
      <c r="D28" s="10"/>
      <c r="E28" s="10"/>
      <c r="F28" s="9"/>
      <c r="G28" s="9">
        <v>1</v>
      </c>
      <c r="H28" s="9">
        <v>0</v>
      </c>
      <c r="I28" s="9"/>
    </row>
    <row r="29" spans="1:9" ht="15.75" x14ac:dyDescent="0.25">
      <c r="A29" s="10">
        <v>3</v>
      </c>
      <c r="B29" s="11" t="s">
        <v>51</v>
      </c>
      <c r="C29" s="10"/>
      <c r="D29" s="10"/>
      <c r="E29" s="10"/>
      <c r="F29" s="9"/>
      <c r="G29" s="9">
        <v>1</v>
      </c>
      <c r="H29" s="9">
        <v>14</v>
      </c>
      <c r="I29" s="9"/>
    </row>
    <row r="30" spans="1:9" ht="15.75" x14ac:dyDescent="0.25">
      <c r="A30" s="10">
        <v>4</v>
      </c>
      <c r="B30" s="11" t="s">
        <v>33</v>
      </c>
      <c r="C30" s="10"/>
      <c r="D30" s="10"/>
      <c r="E30" s="10"/>
      <c r="F30" s="9"/>
      <c r="G30" s="9">
        <v>14</v>
      </c>
      <c r="H30" s="9">
        <v>14</v>
      </c>
      <c r="I30" s="9"/>
    </row>
    <row r="31" spans="1:9" ht="15.75" x14ac:dyDescent="0.25">
      <c r="A31" s="10">
        <v>5</v>
      </c>
      <c r="B31" s="11" t="s">
        <v>52</v>
      </c>
      <c r="C31" s="10"/>
      <c r="D31" s="10"/>
      <c r="E31" s="10"/>
      <c r="F31" s="9"/>
      <c r="G31" s="9">
        <v>6</v>
      </c>
      <c r="H31" s="9">
        <v>0</v>
      </c>
      <c r="I31" s="9"/>
    </row>
    <row r="32" spans="1:9" ht="15.75" x14ac:dyDescent="0.25">
      <c r="A32" s="10">
        <v>6</v>
      </c>
      <c r="B32" s="11" t="s">
        <v>53</v>
      </c>
      <c r="C32" s="10"/>
      <c r="D32" s="10"/>
      <c r="E32" s="10"/>
      <c r="F32" s="9"/>
      <c r="G32" s="9">
        <v>0</v>
      </c>
      <c r="H32" s="9">
        <v>0</v>
      </c>
      <c r="I32" s="9"/>
    </row>
    <row r="33" spans="1:9" ht="15.75" x14ac:dyDescent="0.25">
      <c r="A33" s="10">
        <v>7</v>
      </c>
      <c r="B33" s="11" t="s">
        <v>36</v>
      </c>
      <c r="C33" s="10"/>
      <c r="D33" s="10"/>
      <c r="E33" s="10"/>
      <c r="F33" s="9"/>
      <c r="G33" s="9">
        <v>2</v>
      </c>
      <c r="H33" s="9">
        <v>2</v>
      </c>
      <c r="I33" s="9"/>
    </row>
    <row r="34" spans="1:9" ht="15.75" x14ac:dyDescent="0.25">
      <c r="A34" s="10">
        <v>8</v>
      </c>
      <c r="B34" s="11" t="s">
        <v>37</v>
      </c>
      <c r="C34" s="10"/>
      <c r="D34" s="10"/>
      <c r="E34" s="10"/>
      <c r="F34" s="9"/>
      <c r="G34" s="9">
        <v>0</v>
      </c>
      <c r="H34" s="9">
        <v>2</v>
      </c>
      <c r="I34" s="9"/>
    </row>
    <row r="35" spans="1:9" ht="15.75" x14ac:dyDescent="0.25">
      <c r="A35" s="10">
        <v>9</v>
      </c>
      <c r="B35" s="11" t="s">
        <v>38</v>
      </c>
      <c r="C35" s="10"/>
      <c r="D35" s="10"/>
      <c r="E35" s="10"/>
      <c r="F35" s="9"/>
      <c r="G35" s="9">
        <v>6</v>
      </c>
      <c r="H35" s="9">
        <v>2</v>
      </c>
      <c r="I35" s="9"/>
    </row>
    <row r="36" spans="1:9" ht="15.75" x14ac:dyDescent="0.25">
      <c r="A36" s="10">
        <v>10</v>
      </c>
      <c r="B36" s="11" t="s">
        <v>39</v>
      </c>
      <c r="C36" s="10"/>
      <c r="D36" s="10"/>
      <c r="E36" s="10"/>
      <c r="F36" s="9"/>
      <c r="G36" s="9">
        <v>0</v>
      </c>
      <c r="H36" s="9">
        <v>0</v>
      </c>
      <c r="I36" s="9"/>
    </row>
    <row r="37" spans="1:9" ht="15.75" x14ac:dyDescent="0.25">
      <c r="A37" s="10">
        <v>11</v>
      </c>
      <c r="B37" s="11" t="s">
        <v>40</v>
      </c>
      <c r="C37" s="10"/>
      <c r="D37" s="10"/>
      <c r="E37" s="10"/>
      <c r="F37" s="9"/>
      <c r="G37" s="9">
        <v>0</v>
      </c>
      <c r="H37" s="9">
        <v>0</v>
      </c>
      <c r="I37" s="9"/>
    </row>
    <row r="38" spans="1:9" ht="15.75" x14ac:dyDescent="0.25">
      <c r="A38" s="10">
        <v>12</v>
      </c>
      <c r="B38" s="11" t="s">
        <v>41</v>
      </c>
      <c r="C38" s="10"/>
      <c r="D38" s="10"/>
      <c r="E38" s="10"/>
      <c r="F38" s="9"/>
      <c r="G38" s="9">
        <v>1</v>
      </c>
      <c r="H38" s="9">
        <v>1</v>
      </c>
      <c r="I38" s="9"/>
    </row>
    <row r="39" spans="1:9" ht="15.75" x14ac:dyDescent="0.25">
      <c r="A39" s="10">
        <v>13</v>
      </c>
      <c r="B39" s="11" t="s">
        <v>54</v>
      </c>
      <c r="C39" s="10"/>
      <c r="D39" s="10"/>
      <c r="E39" s="10"/>
      <c r="F39" s="9"/>
      <c r="G39" s="9">
        <v>1</v>
      </c>
      <c r="H39" s="9">
        <v>0</v>
      </c>
      <c r="I39" s="9"/>
    </row>
    <row r="40" spans="1:9" ht="15.75" x14ac:dyDescent="0.25">
      <c r="A40" s="10">
        <v>14</v>
      </c>
      <c r="B40" s="11" t="s">
        <v>44</v>
      </c>
      <c r="C40" s="10"/>
      <c r="D40" s="10"/>
      <c r="E40" s="10"/>
      <c r="F40" s="9"/>
      <c r="G40" s="9">
        <v>1</v>
      </c>
      <c r="H40" s="9">
        <v>0</v>
      </c>
      <c r="I40" s="9"/>
    </row>
    <row r="41" spans="1:9" ht="15.75" x14ac:dyDescent="0.25">
      <c r="A41" s="10">
        <v>15</v>
      </c>
      <c r="B41" s="11" t="s">
        <v>55</v>
      </c>
      <c r="C41" s="10"/>
      <c r="D41" s="10"/>
      <c r="E41" s="10"/>
      <c r="F41" s="9"/>
      <c r="G41" s="9">
        <v>14</v>
      </c>
      <c r="H41" s="9">
        <v>14</v>
      </c>
      <c r="I41" s="9"/>
    </row>
    <row r="42" spans="1:9" ht="15.75" x14ac:dyDescent="0.25">
      <c r="A42" s="10">
        <v>16</v>
      </c>
      <c r="B42" s="11" t="s">
        <v>56</v>
      </c>
      <c r="C42" s="10"/>
      <c r="D42" s="10"/>
      <c r="E42" s="10"/>
      <c r="F42" s="9"/>
      <c r="G42" s="9">
        <v>1</v>
      </c>
      <c r="H42" s="9">
        <v>14</v>
      </c>
      <c r="I42" s="9"/>
    </row>
    <row r="43" spans="1:9" ht="15.75" x14ac:dyDescent="0.25">
      <c r="A43" s="10">
        <v>17</v>
      </c>
      <c r="B43" s="11" t="s">
        <v>57</v>
      </c>
      <c r="C43" s="10"/>
      <c r="D43" s="10"/>
      <c r="E43" s="10"/>
      <c r="F43" s="9"/>
      <c r="G43" s="9">
        <v>1</v>
      </c>
      <c r="H43" s="9">
        <v>0</v>
      </c>
      <c r="I43" s="9"/>
    </row>
    <row r="44" spans="1:9" ht="15.75" x14ac:dyDescent="0.25">
      <c r="A44" s="10">
        <v>18</v>
      </c>
      <c r="B44" s="11" t="s">
        <v>58</v>
      </c>
      <c r="C44" s="10"/>
      <c r="D44" s="10"/>
      <c r="E44" s="10"/>
      <c r="F44" s="9"/>
      <c r="G44" s="9">
        <v>0</v>
      </c>
      <c r="H44" s="9">
        <v>0</v>
      </c>
      <c r="I44" s="9"/>
    </row>
    <row r="45" spans="1:9" ht="15.75" x14ac:dyDescent="0.25">
      <c r="A45" s="10">
        <v>19</v>
      </c>
      <c r="B45" s="11" t="s">
        <v>48</v>
      </c>
      <c r="C45" s="10"/>
      <c r="D45" s="10"/>
      <c r="E45" s="10"/>
      <c r="F45" s="9"/>
      <c r="G45" s="9">
        <v>8</v>
      </c>
      <c r="H45" s="9">
        <v>12</v>
      </c>
      <c r="I45" s="9"/>
    </row>
    <row r="46" spans="1:9" s="68" customFormat="1" ht="15.75" x14ac:dyDescent="0.2">
      <c r="A46" s="65" t="s">
        <v>59</v>
      </c>
      <c r="B46" s="66" t="s">
        <v>60</v>
      </c>
      <c r="C46" s="65" t="s">
        <v>61</v>
      </c>
      <c r="D46" s="65"/>
      <c r="E46" s="65"/>
      <c r="F46" s="67"/>
      <c r="G46" s="67"/>
      <c r="H46" s="67"/>
      <c r="I46" s="67"/>
    </row>
    <row r="47" spans="1:9" ht="15.75" x14ac:dyDescent="0.25">
      <c r="A47" s="10">
        <v>1</v>
      </c>
      <c r="B47" s="11" t="s">
        <v>30</v>
      </c>
      <c r="C47" s="10"/>
      <c r="D47" s="10"/>
      <c r="E47" s="10"/>
      <c r="F47" s="9"/>
      <c r="G47" s="9"/>
      <c r="H47" s="9"/>
      <c r="I47" s="9"/>
    </row>
    <row r="48" spans="1:9" ht="15.75" x14ac:dyDescent="0.25">
      <c r="A48" s="10">
        <v>2</v>
      </c>
      <c r="B48" s="11" t="s">
        <v>31</v>
      </c>
      <c r="C48" s="10"/>
      <c r="D48" s="10"/>
      <c r="E48" s="10"/>
      <c r="F48" s="9"/>
      <c r="G48" s="73"/>
      <c r="H48" s="73"/>
      <c r="I48" s="9"/>
    </row>
    <row r="49" spans="1:9" ht="15.75" x14ac:dyDescent="0.25">
      <c r="A49" s="10">
        <v>3</v>
      </c>
      <c r="B49" s="11" t="s">
        <v>51</v>
      </c>
      <c r="C49" s="10"/>
      <c r="D49" s="10"/>
      <c r="E49" s="10"/>
      <c r="F49" s="9"/>
      <c r="G49" s="73"/>
      <c r="H49" s="73"/>
      <c r="I49" s="9"/>
    </row>
    <row r="50" spans="1:9" ht="15.75" x14ac:dyDescent="0.25">
      <c r="A50" s="10">
        <v>4</v>
      </c>
      <c r="B50" s="11" t="s">
        <v>33</v>
      </c>
      <c r="C50" s="10"/>
      <c r="D50" s="10"/>
      <c r="E50" s="10"/>
      <c r="F50" s="9"/>
      <c r="G50" s="73" t="s">
        <v>229</v>
      </c>
      <c r="H50" s="73" t="s">
        <v>229</v>
      </c>
      <c r="I50" s="9"/>
    </row>
    <row r="51" spans="1:9" ht="15.75" x14ac:dyDescent="0.25">
      <c r="A51" s="10">
        <v>5</v>
      </c>
      <c r="B51" s="11" t="s">
        <v>62</v>
      </c>
      <c r="C51" s="10"/>
      <c r="D51" s="10"/>
      <c r="E51" s="10"/>
      <c r="F51" s="9"/>
      <c r="G51" s="73"/>
      <c r="H51" s="73"/>
      <c r="I51" s="9"/>
    </row>
    <row r="52" spans="1:9" ht="15.75" x14ac:dyDescent="0.25">
      <c r="A52" s="10">
        <v>6</v>
      </c>
      <c r="B52" s="11" t="s">
        <v>63</v>
      </c>
      <c r="C52" s="10"/>
      <c r="D52" s="10"/>
      <c r="E52" s="10"/>
      <c r="F52" s="9"/>
      <c r="G52" s="73"/>
      <c r="H52" s="73"/>
      <c r="I52" s="9"/>
    </row>
    <row r="53" spans="1:9" ht="15.75" x14ac:dyDescent="0.25">
      <c r="A53" s="10">
        <v>7</v>
      </c>
      <c r="B53" s="11" t="s">
        <v>57</v>
      </c>
      <c r="C53" s="10"/>
      <c r="D53" s="10"/>
      <c r="E53" s="10"/>
      <c r="F53" s="9"/>
      <c r="G53" s="73"/>
      <c r="H53" s="73"/>
      <c r="I53" s="9"/>
    </row>
    <row r="54" spans="1:9" ht="15.75" x14ac:dyDescent="0.25">
      <c r="A54" s="10">
        <v>8</v>
      </c>
      <c r="B54" s="11" t="s">
        <v>58</v>
      </c>
      <c r="C54" s="10"/>
      <c r="D54" s="10"/>
      <c r="E54" s="10"/>
      <c r="F54" s="9"/>
      <c r="G54" s="73"/>
      <c r="H54" s="73"/>
      <c r="I54" s="9"/>
    </row>
    <row r="55" spans="1:9" ht="15.75" x14ac:dyDescent="0.25">
      <c r="A55" s="10">
        <v>9</v>
      </c>
      <c r="B55" s="11" t="s">
        <v>64</v>
      </c>
      <c r="C55" s="10"/>
      <c r="D55" s="10"/>
      <c r="E55" s="10"/>
      <c r="F55" s="9"/>
      <c r="G55" s="73"/>
      <c r="H55" s="73"/>
      <c r="I55" s="9"/>
    </row>
    <row r="56" spans="1:9" s="68" customFormat="1" ht="15.75" x14ac:dyDescent="0.2">
      <c r="A56" s="65" t="s">
        <v>65</v>
      </c>
      <c r="B56" s="66" t="s">
        <v>66</v>
      </c>
      <c r="C56" s="65" t="s">
        <v>61</v>
      </c>
      <c r="D56" s="65"/>
      <c r="E56" s="65"/>
      <c r="F56" s="67"/>
      <c r="G56" s="67"/>
      <c r="H56"/>
      <c r="I56" s="67"/>
    </row>
    <row r="57" spans="1:9" ht="15.75" x14ac:dyDescent="0.25">
      <c r="A57" s="10">
        <v>1</v>
      </c>
      <c r="B57" s="12" t="s">
        <v>30</v>
      </c>
      <c r="C57" s="10"/>
      <c r="D57" s="10"/>
      <c r="E57" s="10"/>
      <c r="F57" s="9"/>
      <c r="G57" s="9"/>
      <c r="H57" s="9"/>
      <c r="I57" s="9"/>
    </row>
    <row r="58" spans="1:9" ht="15.75" x14ac:dyDescent="0.25">
      <c r="A58" s="10">
        <v>2</v>
      </c>
      <c r="B58" s="12" t="s">
        <v>31</v>
      </c>
      <c r="C58" s="10"/>
      <c r="D58" s="10"/>
      <c r="E58" s="10"/>
      <c r="F58" s="9"/>
      <c r="G58" s="9"/>
      <c r="H58" s="9"/>
      <c r="I58" s="9"/>
    </row>
    <row r="59" spans="1:9" ht="15.75" x14ac:dyDescent="0.25">
      <c r="A59" s="10">
        <v>3</v>
      </c>
      <c r="B59" s="12" t="s">
        <v>51</v>
      </c>
      <c r="C59" s="10"/>
      <c r="D59" s="10"/>
      <c r="E59" s="10"/>
      <c r="F59" s="9"/>
      <c r="G59" s="9"/>
      <c r="H59" s="9"/>
      <c r="I59" s="9"/>
    </row>
    <row r="60" spans="1:9" ht="15.75" x14ac:dyDescent="0.25">
      <c r="A60" s="10">
        <v>4</v>
      </c>
      <c r="B60" s="12" t="s">
        <v>33</v>
      </c>
      <c r="C60" s="10"/>
      <c r="D60" s="10"/>
      <c r="E60" s="10"/>
      <c r="F60" s="9"/>
      <c r="G60" s="73" t="s">
        <v>229</v>
      </c>
      <c r="H60" s="73" t="s">
        <v>229</v>
      </c>
      <c r="I60" s="9"/>
    </row>
    <row r="61" spans="1:9" ht="15.75" x14ac:dyDescent="0.25">
      <c r="A61" s="10">
        <v>5</v>
      </c>
      <c r="B61" s="12" t="s">
        <v>62</v>
      </c>
      <c r="C61" s="10"/>
      <c r="D61" s="10"/>
      <c r="E61" s="10"/>
      <c r="F61" s="9"/>
      <c r="G61" s="9"/>
      <c r="H61" s="9"/>
      <c r="I61" s="9"/>
    </row>
    <row r="62" spans="1:9" ht="15.75" x14ac:dyDescent="0.25">
      <c r="A62" s="10">
        <v>6</v>
      </c>
      <c r="B62" s="12" t="s">
        <v>63</v>
      </c>
      <c r="C62" s="10"/>
      <c r="D62" s="10"/>
      <c r="E62" s="10"/>
      <c r="F62" s="73"/>
      <c r="G62" s="73"/>
      <c r="H62" s="73"/>
      <c r="I62" s="9"/>
    </row>
    <row r="63" spans="1:9" ht="15.75" x14ac:dyDescent="0.25">
      <c r="A63" s="10">
        <v>7</v>
      </c>
      <c r="B63" s="12" t="s">
        <v>57</v>
      </c>
      <c r="C63" s="10"/>
      <c r="D63" s="10"/>
      <c r="E63" s="10"/>
      <c r="F63" s="73"/>
      <c r="G63" s="73"/>
      <c r="H63" s="73"/>
      <c r="I63" s="9"/>
    </row>
    <row r="64" spans="1:9" ht="15.75" x14ac:dyDescent="0.25">
      <c r="A64" s="10">
        <v>8</v>
      </c>
      <c r="B64" s="12" t="s">
        <v>58</v>
      </c>
      <c r="C64" s="10"/>
      <c r="D64" s="10"/>
      <c r="E64" s="10"/>
      <c r="F64" s="73"/>
      <c r="G64" s="73"/>
      <c r="H64" s="73"/>
      <c r="I64" s="9"/>
    </row>
    <row r="65" spans="1:9" ht="15.75" x14ac:dyDescent="0.25">
      <c r="A65" s="10">
        <v>9</v>
      </c>
      <c r="B65" s="12" t="s">
        <v>67</v>
      </c>
      <c r="C65" s="10"/>
      <c r="D65" s="10"/>
      <c r="E65" s="10"/>
      <c r="F65" s="73"/>
      <c r="G65" s="73"/>
      <c r="H65" s="73"/>
      <c r="I65" s="9"/>
    </row>
    <row r="66" spans="1:9" x14ac:dyDescent="0.2">
      <c r="E66" s="74"/>
      <c r="F66" s="74"/>
      <c r="G66" s="74"/>
      <c r="H66" s="74"/>
    </row>
  </sheetData>
  <mergeCells count="9">
    <mergeCell ref="A1:I1"/>
    <mergeCell ref="A2:I2"/>
    <mergeCell ref="A4:A5"/>
    <mergeCell ref="B4:B5"/>
    <mergeCell ref="C4:C5"/>
    <mergeCell ref="D4:D5"/>
    <mergeCell ref="E4:E5"/>
    <mergeCell ref="F4:H4"/>
    <mergeCell ref="I4:I5"/>
  </mergeCells>
  <pageMargins left="0.7" right="0.46" top="0.75" bottom="0.75" header="0.3" footer="0.3"/>
  <pageSetup paperSize="9" scale="93"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PL_01</vt:lpstr>
      <vt:lpstr>PL_02</vt:lpstr>
      <vt:lpstr>PL_03</vt:lpstr>
      <vt:lpstr>PL_03.a</vt:lpstr>
      <vt:lpstr>PL_3.b</vt:lpstr>
      <vt:lpstr>PL_04</vt:lpstr>
      <vt:lpstr>PL_02!Print_Titles</vt:lpstr>
      <vt:lpstr>PL_04!Print_Titles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MyPC</cp:lastModifiedBy>
  <cp:lastPrinted>2024-04-08T06:10:56Z</cp:lastPrinted>
  <dcterms:created xsi:type="dcterms:W3CDTF">2023-04-24T06:51:37Z</dcterms:created>
  <dcterms:modified xsi:type="dcterms:W3CDTF">2024-04-19T08:53:20Z</dcterms:modified>
</cp:coreProperties>
</file>